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J52" i="1" l="1"/>
  <c r="K52" i="1" s="1"/>
  <c r="L52" i="1" s="1"/>
  <c r="M52" i="1" s="1"/>
  <c r="N52" i="1" s="1"/>
  <c r="O52" i="1" s="1"/>
  <c r="P52" i="1" s="1"/>
  <c r="Q52" i="1" s="1"/>
  <c r="S52" i="1" s="1"/>
  <c r="T52" i="1" s="1"/>
  <c r="U52" i="1" s="1"/>
  <c r="V52" i="1" s="1"/>
  <c r="W52" i="1" s="1"/>
  <c r="J50" i="1"/>
  <c r="K50" i="1" s="1"/>
  <c r="L50" i="1" s="1"/>
  <c r="M50" i="1" s="1"/>
  <c r="N50" i="1" s="1"/>
  <c r="O50" i="1" s="1"/>
  <c r="P50" i="1" s="1"/>
  <c r="Q50" i="1" s="1"/>
  <c r="S50" i="1" s="1"/>
  <c r="T50" i="1" s="1"/>
  <c r="U50" i="1" s="1"/>
  <c r="V50" i="1" s="1"/>
  <c r="W50" i="1" s="1"/>
  <c r="J48" i="1"/>
  <c r="K48" i="1" s="1"/>
  <c r="L48" i="1" s="1"/>
  <c r="M48" i="1" s="1"/>
  <c r="N48" i="1" s="1"/>
  <c r="O48" i="1" s="1"/>
  <c r="P48" i="1" s="1"/>
  <c r="Q48" i="1" s="1"/>
  <c r="S48" i="1" s="1"/>
  <c r="T48" i="1" s="1"/>
  <c r="U48" i="1" s="1"/>
  <c r="V48" i="1" s="1"/>
  <c r="W48" i="1" s="1"/>
  <c r="J23" i="1"/>
  <c r="K23" i="1" s="1"/>
  <c r="L23" i="1" s="1"/>
  <c r="M23" i="1" s="1"/>
  <c r="N23" i="1" s="1"/>
  <c r="O23" i="1" s="1"/>
  <c r="P23" i="1" s="1"/>
  <c r="Q23" i="1" s="1"/>
  <c r="S23" i="1" s="1"/>
  <c r="T23" i="1" s="1"/>
  <c r="U23" i="1" s="1"/>
  <c r="V23" i="1" s="1"/>
  <c r="W23" i="1" s="1"/>
  <c r="J21" i="1"/>
  <c r="K21" i="1" s="1"/>
  <c r="L21" i="1" s="1"/>
  <c r="M21" i="1" s="1"/>
  <c r="N21" i="1" s="1"/>
  <c r="O21" i="1" s="1"/>
  <c r="P21" i="1" s="1"/>
  <c r="Q21" i="1" s="1"/>
  <c r="S21" i="1" s="1"/>
  <c r="T21" i="1" s="1"/>
  <c r="U21" i="1" s="1"/>
  <c r="V21" i="1" s="1"/>
  <c r="W21" i="1" s="1"/>
  <c r="J19" i="1"/>
  <c r="K19" i="1" s="1"/>
  <c r="L19" i="1" s="1"/>
  <c r="M19" i="1" s="1"/>
  <c r="N19" i="1" s="1"/>
  <c r="O19" i="1" s="1"/>
  <c r="P19" i="1" s="1"/>
  <c r="Q19" i="1" s="1"/>
  <c r="S19" i="1" s="1"/>
  <c r="T19" i="1" s="1"/>
  <c r="U19" i="1" s="1"/>
  <c r="V19" i="1" s="1"/>
  <c r="W19" i="1" s="1"/>
</calcChain>
</file>

<file path=xl/sharedStrings.xml><?xml version="1.0" encoding="utf-8"?>
<sst xmlns="http://schemas.openxmlformats.org/spreadsheetml/2006/main" count="200" uniqueCount="92">
  <si>
    <t>IDENTIFICATION DU PROJET / MARCHE</t>
  </si>
  <si>
    <t xml:space="preserve"> Prévisions et Réalisations</t>
  </si>
  <si>
    <t>PHASE 1 : PROCEDURE D'APPEL D'OFFRES</t>
  </si>
  <si>
    <t>PHASE 2 : EVALUATION DES OFFRES</t>
  </si>
  <si>
    <t>PHASE 3 : CONCLUSION ET NOTIFICATION DU MARCHE</t>
  </si>
  <si>
    <t>PHASE 4 : EXECUTION DU MARCHE</t>
  </si>
  <si>
    <t>Numéro</t>
  </si>
  <si>
    <t>Intitulé du Projet/Marché</t>
  </si>
  <si>
    <t>Montant Budget GNF</t>
  </si>
  <si>
    <t>Code Budget</t>
  </si>
  <si>
    <t>Type de Financement</t>
  </si>
  <si>
    <t xml:space="preserve">N° Appel d'Offres </t>
  </si>
  <si>
    <t>Méthodes de passation</t>
  </si>
  <si>
    <t>Elaboration du DAO</t>
  </si>
  <si>
    <t>Non Objection sur DAO</t>
  </si>
  <si>
    <t xml:space="preserve">Publication  AAO   </t>
  </si>
  <si>
    <t>Ouverture /Evaluation des offres</t>
  </si>
  <si>
    <t>Non Objection sur Rap. d'Evaluation</t>
  </si>
  <si>
    <t>Publication attribution/Notification provisoire</t>
  </si>
  <si>
    <t>Mise en forme du projet de contrat</t>
  </si>
  <si>
    <t>Non Objection sur le projet de contrat</t>
  </si>
  <si>
    <t>Montant du Contrat en GNF</t>
  </si>
  <si>
    <t>Signature du marché</t>
  </si>
  <si>
    <t>Approbation du Contrat</t>
  </si>
  <si>
    <t>Enregistrement /Immatriculation du marché</t>
  </si>
  <si>
    <t>Notification du marché approuvé</t>
  </si>
  <si>
    <t>Date début travaux</t>
  </si>
  <si>
    <t>12 j</t>
  </si>
  <si>
    <t>3 j</t>
  </si>
  <si>
    <t>30 ou 45 j</t>
  </si>
  <si>
    <t>15 j</t>
  </si>
  <si>
    <t>7 j</t>
  </si>
  <si>
    <t>10 j</t>
  </si>
  <si>
    <t>3 ou 5 j</t>
  </si>
  <si>
    <t>BND</t>
  </si>
  <si>
    <t>AOO</t>
  </si>
  <si>
    <t>Prévisions</t>
  </si>
  <si>
    <t>Réalisations</t>
  </si>
  <si>
    <t>Coût Total</t>
  </si>
  <si>
    <t>Approbation du plan de passation des marchés</t>
  </si>
  <si>
    <t>Autorité Approbatrice</t>
  </si>
  <si>
    <t>DNCMP</t>
  </si>
  <si>
    <t>PTF : Partenaire Technique et Financier</t>
  </si>
  <si>
    <t>Mode de Passation</t>
  </si>
  <si>
    <t>Code Marché</t>
  </si>
  <si>
    <t>Nature de Marché</t>
  </si>
  <si>
    <t>TDR : Terme de référence</t>
  </si>
  <si>
    <t>Appel d'Offres Ouvert</t>
  </si>
  <si>
    <t>Fournitures</t>
  </si>
  <si>
    <t>Budget National et Autres Financements Intérieurs</t>
  </si>
  <si>
    <t>JMP : Journal des Marchés Publics</t>
  </si>
  <si>
    <t>AOR</t>
  </si>
  <si>
    <t>Appel d'Offres Restreint</t>
  </si>
  <si>
    <t>Travaux</t>
  </si>
  <si>
    <t>FINEX</t>
  </si>
  <si>
    <t>Financement Extérieur</t>
  </si>
  <si>
    <t>DAO : Dossier d’Appel d’Offres</t>
  </si>
  <si>
    <t>RC</t>
  </si>
  <si>
    <t>Reconduction</t>
  </si>
  <si>
    <t>Prestations intellectuelles</t>
  </si>
  <si>
    <t>CONJOINT</t>
  </si>
  <si>
    <t>Financement Conjoint</t>
  </si>
  <si>
    <t>DP : Demande de Proposition</t>
  </si>
  <si>
    <t>ED</t>
  </si>
  <si>
    <t>Entente Directe</t>
  </si>
  <si>
    <t>Partenariats Public-Privé</t>
  </si>
  <si>
    <t>CPM : Commission de Passation des Marchés</t>
  </si>
  <si>
    <t>DC</t>
  </si>
  <si>
    <t>Demande de Cotation</t>
  </si>
  <si>
    <t xml:space="preserve">ANO : Avis de Non Objection </t>
  </si>
  <si>
    <t>PLAN DE PASSATION DES MARCHES</t>
  </si>
  <si>
    <t>Autorité contractante :</t>
  </si>
  <si>
    <t>Ministère du Budget</t>
  </si>
  <si>
    <t>Exercice budgétaire:</t>
  </si>
  <si>
    <t>Ordonnateur:</t>
  </si>
  <si>
    <t>Ministre du Budget</t>
  </si>
  <si>
    <t>Journaux  de publication  de référence et site Internet:</t>
  </si>
  <si>
    <t>3 journaux, site Ministère, site ARMP</t>
  </si>
  <si>
    <t>Autorité approbatrice:</t>
  </si>
  <si>
    <t>MARCHES DE FOURNITURE SANS PRE QUALIFICATION</t>
  </si>
  <si>
    <t>Date limite dépôt Offres</t>
  </si>
  <si>
    <t>Date fin travaux</t>
  </si>
  <si>
    <t xml:space="preserve"> </t>
  </si>
  <si>
    <t>Achat de Fournitures Informatiques</t>
  </si>
  <si>
    <t>Frais Nettoyage des Locaux</t>
  </si>
  <si>
    <t>Achat Autres Fournittures de Services</t>
  </si>
  <si>
    <t>ACGPMP</t>
  </si>
  <si>
    <t>Achat de pré-imprimés</t>
  </si>
  <si>
    <t>Entrétien et Réparations Véhicule Automobile</t>
  </si>
  <si>
    <t>Achat de Fournitures Et Petits Matérils Bureau</t>
  </si>
  <si>
    <t xml:space="preserve">             Direction Générale du Budget</t>
  </si>
  <si>
    <t>AAO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</si>
</sst>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Arial Narrow"/>
      <family val="2"/>
    </font>
    <font>
      <b/>
      <sz val="12"/>
      <color indexed="8"/>
      <name val="Bodoni MT Condensed"/>
      <family val="1"/>
    </font>
    <font>
      <b/>
      <sz val="13"/>
      <color indexed="9"/>
      <name val="Arial Narrow"/>
      <family val="2"/>
    </font>
    <font>
      <b/>
      <sz val="11"/>
      <color indexed="8"/>
      <name val="Calibri"/>
      <family val="2"/>
    </font>
    <font>
      <b/>
      <sz val="12"/>
      <name val="Bodoni MT Condensed"/>
      <family val="1"/>
    </font>
    <font>
      <b/>
      <sz val="12"/>
      <color indexed="62"/>
      <name val="Bodoni MT Condensed"/>
      <family val="1"/>
    </font>
    <font>
      <sz val="12"/>
      <name val="Bodoni MT Condensed"/>
      <family val="1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Times"/>
      <family val="1"/>
    </font>
    <font>
      <b/>
      <sz val="14"/>
      <color indexed="8"/>
      <name val="Calibri"/>
      <family val="2"/>
    </font>
    <font>
      <b/>
      <u/>
      <sz val="18"/>
      <color indexed="8"/>
      <name val="Calibri"/>
      <family val="2"/>
    </font>
    <font>
      <sz val="11"/>
      <color theme="1"/>
      <name val="Bodoni MT Condensed"/>
      <family val="1"/>
    </font>
    <font>
      <b/>
      <sz val="12"/>
      <color indexed="8"/>
      <name val="Verdana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0"/>
      <color indexed="8"/>
      <name val="Bodoni MT Condensed"/>
      <family val="1"/>
    </font>
    <font>
      <sz val="10"/>
      <color theme="1"/>
      <name val="Calibri"/>
      <family val="2"/>
      <scheme val="minor"/>
    </font>
    <font>
      <b/>
      <sz val="11"/>
      <color indexed="8"/>
      <name val="Bodoni MT Condensed"/>
      <family val="1"/>
    </font>
    <font>
      <b/>
      <sz val="12"/>
      <color indexed="9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Bodoni MT Condensed"/>
      <family val="1"/>
    </font>
    <font>
      <b/>
      <i/>
      <sz val="11"/>
      <color indexed="8"/>
      <name val="Arial Narrow"/>
      <family val="2"/>
    </font>
    <font>
      <b/>
      <i/>
      <sz val="14"/>
      <color indexed="8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34998626667073579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8"/>
      </right>
      <top style="medium">
        <color indexed="64"/>
      </top>
      <bottom/>
      <diagonal/>
    </border>
    <border>
      <left style="medium">
        <color theme="8"/>
      </left>
      <right/>
      <top style="medium">
        <color indexed="64"/>
      </top>
      <bottom style="medium">
        <color theme="8"/>
      </bottom>
      <diagonal/>
    </border>
    <border>
      <left/>
      <right/>
      <top style="medium">
        <color indexed="64"/>
      </top>
      <bottom style="medium">
        <color theme="8"/>
      </bottom>
      <diagonal/>
    </border>
    <border>
      <left/>
      <right style="medium">
        <color indexed="64"/>
      </right>
      <top style="medium">
        <color indexed="64"/>
      </top>
      <bottom style="medium">
        <color theme="8"/>
      </bottom>
      <diagonal/>
    </border>
    <border>
      <left style="medium">
        <color indexed="64"/>
      </left>
      <right/>
      <top style="medium">
        <color rgb="FFC0504D"/>
      </top>
      <bottom style="medium">
        <color rgb="FFC0504D"/>
      </bottom>
      <diagonal/>
    </border>
    <border>
      <left/>
      <right style="medium">
        <color theme="5"/>
      </right>
      <top style="medium">
        <color rgb="FFC0504D"/>
      </top>
      <bottom style="medium">
        <color rgb="FFC0504D"/>
      </bottom>
      <diagonal/>
    </border>
    <border>
      <left style="medium">
        <color theme="5"/>
      </left>
      <right/>
      <top style="thin">
        <color indexed="64"/>
      </top>
      <bottom style="medium">
        <color theme="5"/>
      </bottom>
      <diagonal/>
    </border>
    <border>
      <left/>
      <right/>
      <top style="thin">
        <color indexed="64"/>
      </top>
      <bottom style="medium">
        <color theme="5"/>
      </bottom>
      <diagonal/>
    </border>
    <border>
      <left/>
      <right style="medium">
        <color indexed="64"/>
      </right>
      <top style="thin">
        <color indexed="64"/>
      </top>
      <bottom style="medium">
        <color theme="5"/>
      </bottom>
      <diagonal/>
    </border>
    <border>
      <left style="medium">
        <color indexed="64"/>
      </left>
      <right/>
      <top/>
      <bottom style="medium">
        <color rgb="FF4BACC6"/>
      </bottom>
      <diagonal/>
    </border>
    <border>
      <left/>
      <right style="medium">
        <color theme="8"/>
      </right>
      <top/>
      <bottom style="medium">
        <color rgb="FF4BACC6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indexed="64"/>
      </right>
      <top style="medium">
        <color theme="8"/>
      </top>
      <bottom style="medium">
        <color theme="8"/>
      </bottom>
      <diagonal/>
    </border>
    <border>
      <left style="medium">
        <color indexed="64"/>
      </left>
      <right/>
      <top style="medium">
        <color rgb="FF4BACC6"/>
      </top>
      <bottom style="medium">
        <color rgb="FF4BACC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indexed="64"/>
      </right>
      <top style="medium">
        <color theme="5"/>
      </top>
      <bottom style="medium">
        <color theme="5"/>
      </bottom>
      <diagonal/>
    </border>
    <border>
      <left/>
      <right style="medium">
        <color theme="8"/>
      </right>
      <top style="medium">
        <color rgb="FF4BACC6"/>
      </top>
      <bottom style="medium">
        <color rgb="FF4BACC6"/>
      </bottom>
      <diagonal/>
    </border>
    <border>
      <left style="medium">
        <color indexed="64"/>
      </left>
      <right/>
      <top style="medium">
        <color rgb="FF4BACC6"/>
      </top>
      <bottom style="medium">
        <color indexed="64"/>
      </bottom>
      <diagonal/>
    </border>
    <border>
      <left style="medium">
        <color theme="8"/>
      </left>
      <right/>
      <top style="medium">
        <color theme="8"/>
      </top>
      <bottom style="medium">
        <color indexed="64"/>
      </bottom>
      <diagonal/>
    </border>
    <border>
      <left/>
      <right/>
      <top style="medium">
        <color theme="8"/>
      </top>
      <bottom style="medium">
        <color indexed="64"/>
      </bottom>
      <diagonal/>
    </border>
    <border>
      <left/>
      <right style="medium">
        <color indexed="64"/>
      </right>
      <top style="medium">
        <color theme="8"/>
      </top>
      <bottom style="medium">
        <color indexed="64"/>
      </bottom>
      <diagonal/>
    </border>
    <border>
      <left/>
      <right style="medium">
        <color theme="8"/>
      </right>
      <top style="medium">
        <color rgb="FF4BACC6"/>
      </top>
      <bottom style="medium">
        <color indexed="64"/>
      </bottom>
      <diagonal/>
    </border>
    <border>
      <left style="medium">
        <color indexed="64"/>
      </left>
      <right/>
      <top style="medium">
        <color rgb="FFC0504D"/>
      </top>
      <bottom style="medium">
        <color indexed="64"/>
      </bottom>
      <diagonal/>
    </border>
    <border>
      <left/>
      <right style="medium">
        <color theme="5"/>
      </right>
      <top style="medium">
        <color rgb="FFC0504D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 style="medium">
        <color indexed="64"/>
      </bottom>
      <diagonal/>
    </border>
    <border>
      <left/>
      <right/>
      <top style="medium">
        <color theme="5"/>
      </top>
      <bottom style="medium">
        <color indexed="64"/>
      </bottom>
      <diagonal/>
    </border>
    <border>
      <left/>
      <right style="medium">
        <color indexed="64"/>
      </right>
      <top style="medium">
        <color theme="5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 applyAlignment="1"/>
    <xf numFmtId="0" fontId="0" fillId="0" borderId="0" xfId="0" applyAlignment="1">
      <alignment horizontal="justify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3" fontId="10" fillId="8" borderId="22" xfId="0" applyNumberFormat="1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0" fontId="11" fillId="8" borderId="17" xfId="0" applyFont="1" applyFill="1" applyBorder="1" applyAlignment="1">
      <alignment horizontal="center"/>
    </xf>
    <xf numFmtId="3" fontId="10" fillId="8" borderId="17" xfId="0" applyNumberFormat="1" applyFont="1" applyFill="1" applyBorder="1" applyAlignment="1">
      <alignment horizontal="center"/>
    </xf>
    <xf numFmtId="3" fontId="9" fillId="8" borderId="17" xfId="0" applyNumberFormat="1" applyFont="1" applyFill="1" applyBorder="1" applyAlignment="1">
      <alignment horizontal="center"/>
    </xf>
    <xf numFmtId="14" fontId="13" fillId="9" borderId="27" xfId="0" applyNumberFormat="1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13" fillId="11" borderId="30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/>
    </xf>
    <xf numFmtId="0" fontId="13" fillId="11" borderId="29" xfId="0" applyFont="1" applyFill="1" applyBorder="1" applyAlignment="1">
      <alignment horizontal="center"/>
    </xf>
    <xf numFmtId="0" fontId="13" fillId="11" borderId="30" xfId="0" applyFont="1" applyFill="1" applyBorder="1" applyAlignment="1">
      <alignment horizontal="center"/>
    </xf>
    <xf numFmtId="0" fontId="13" fillId="11" borderId="31" xfId="0" applyFont="1" applyFill="1" applyBorder="1" applyAlignment="1">
      <alignment horizontal="center" vertical="center"/>
    </xf>
    <xf numFmtId="0" fontId="13" fillId="12" borderId="29" xfId="0" applyFont="1" applyFill="1" applyBorder="1" applyAlignment="1">
      <alignment horizontal="center"/>
    </xf>
    <xf numFmtId="0" fontId="13" fillId="11" borderId="3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/>
    <xf numFmtId="0" fontId="16" fillId="0" borderId="0" xfId="0" applyFont="1" applyAlignment="1"/>
    <xf numFmtId="0" fontId="17" fillId="0" borderId="0" xfId="0" applyFont="1" applyAlignment="1"/>
    <xf numFmtId="0" fontId="0" fillId="2" borderId="0" xfId="0" applyFill="1"/>
    <xf numFmtId="0" fontId="19" fillId="2" borderId="0" xfId="0" applyFont="1" applyFill="1" applyBorder="1" applyAlignment="1">
      <alignment horizontal="left" wrapText="1"/>
    </xf>
    <xf numFmtId="0" fontId="4" fillId="2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2" fillId="0" borderId="0" xfId="0" applyFont="1" applyAlignment="1"/>
    <xf numFmtId="0" fontId="2" fillId="2" borderId="0" xfId="0" applyFont="1" applyFill="1" applyAlignment="1"/>
    <xf numFmtId="0" fontId="9" fillId="7" borderId="27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70" xfId="0" applyFont="1" applyFill="1" applyBorder="1" applyAlignment="1">
      <alignment horizontal="center" vertical="center" wrapText="1"/>
    </xf>
    <xf numFmtId="3" fontId="10" fillId="8" borderId="71" xfId="0" applyNumberFormat="1" applyFont="1" applyFill="1" applyBorder="1" applyAlignment="1">
      <alignment horizontal="center"/>
    </xf>
    <xf numFmtId="0" fontId="9" fillId="8" borderId="72" xfId="0" applyFont="1" applyFill="1" applyBorder="1" applyAlignment="1">
      <alignment horizontal="center"/>
    </xf>
    <xf numFmtId="3" fontId="9" fillId="8" borderId="18" xfId="0" applyNumberFormat="1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 vertical="center" wrapText="1"/>
    </xf>
    <xf numFmtId="0" fontId="6" fillId="9" borderId="73" xfId="0" applyFont="1" applyFill="1" applyBorder="1" applyAlignment="1">
      <alignment horizontal="center" vertical="center"/>
    </xf>
    <xf numFmtId="14" fontId="12" fillId="9" borderId="25" xfId="0" applyNumberFormat="1" applyFont="1" applyFill="1" applyBorder="1" applyAlignment="1">
      <alignment horizontal="center"/>
    </xf>
    <xf numFmtId="14" fontId="12" fillId="9" borderId="25" xfId="0" applyNumberFormat="1" applyFont="1" applyFill="1" applyBorder="1" applyAlignment="1">
      <alignment horizontal="center" vertical="center"/>
    </xf>
    <xf numFmtId="14" fontId="12" fillId="2" borderId="25" xfId="0" applyNumberFormat="1" applyFont="1" applyFill="1" applyBorder="1" applyAlignment="1">
      <alignment horizontal="center" vertical="center"/>
    </xf>
    <xf numFmtId="14" fontId="12" fillId="2" borderId="25" xfId="0" applyNumberFormat="1" applyFont="1" applyFill="1" applyBorder="1" applyAlignment="1">
      <alignment horizontal="center"/>
    </xf>
    <xf numFmtId="14" fontId="13" fillId="9" borderId="25" xfId="0" applyNumberFormat="1" applyFont="1" applyFill="1" applyBorder="1" applyAlignment="1">
      <alignment horizontal="center"/>
    </xf>
    <xf numFmtId="0" fontId="6" fillId="10" borderId="75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/>
    </xf>
    <xf numFmtId="0" fontId="13" fillId="10" borderId="17" xfId="0" applyFont="1" applyFill="1" applyBorder="1" applyAlignment="1">
      <alignment horizontal="center"/>
    </xf>
    <xf numFmtId="0" fontId="13" fillId="10" borderId="19" xfId="0" applyFont="1" applyFill="1" applyBorder="1" applyAlignment="1">
      <alignment horizontal="center"/>
    </xf>
    <xf numFmtId="0" fontId="13" fillId="10" borderId="18" xfId="0" applyFont="1" applyFill="1" applyBorder="1" applyAlignment="1">
      <alignment horizontal="center"/>
    </xf>
    <xf numFmtId="14" fontId="13" fillId="2" borderId="17" xfId="0" applyNumberFormat="1" applyFont="1" applyFill="1" applyBorder="1" applyAlignment="1">
      <alignment horizontal="center"/>
    </xf>
    <xf numFmtId="14" fontId="13" fillId="0" borderId="19" xfId="0" applyNumberFormat="1" applyFont="1" applyFill="1" applyBorder="1" applyAlignment="1">
      <alignment horizontal="center"/>
    </xf>
    <xf numFmtId="14" fontId="13" fillId="0" borderId="17" xfId="0" applyNumberFormat="1" applyFont="1" applyFill="1" applyBorder="1" applyAlignment="1">
      <alignment horizontal="center"/>
    </xf>
    <xf numFmtId="14" fontId="13" fillId="0" borderId="16" xfId="0" applyNumberFormat="1" applyFont="1" applyFill="1" applyBorder="1" applyAlignment="1">
      <alignment horizontal="center"/>
    </xf>
    <xf numFmtId="14" fontId="13" fillId="0" borderId="18" xfId="0" applyNumberFormat="1" applyFont="1" applyFill="1" applyBorder="1" applyAlignment="1">
      <alignment horizontal="center"/>
    </xf>
    <xf numFmtId="14" fontId="13" fillId="0" borderId="16" xfId="0" applyNumberFormat="1" applyFont="1" applyFill="1" applyBorder="1" applyAlignment="1">
      <alignment horizontal="center" vertical="center"/>
    </xf>
    <xf numFmtId="14" fontId="13" fillId="0" borderId="17" xfId="0" applyNumberFormat="1" applyFont="1" applyFill="1" applyBorder="1" applyAlignment="1">
      <alignment horizontal="center" vertical="center"/>
    </xf>
    <xf numFmtId="0" fontId="13" fillId="10" borderId="7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79" xfId="0" applyFont="1" applyFill="1" applyBorder="1" applyAlignment="1">
      <alignment horizontal="center" vertical="center"/>
    </xf>
    <xf numFmtId="3" fontId="13" fillId="11" borderId="31" xfId="0" applyNumberFormat="1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13" fillId="11" borderId="3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vertical="center" indent="1"/>
    </xf>
    <xf numFmtId="164" fontId="13" fillId="10" borderId="17" xfId="1" applyNumberFormat="1" applyFont="1" applyFill="1" applyBorder="1" applyAlignment="1">
      <alignment horizontal="center"/>
    </xf>
    <xf numFmtId="0" fontId="13" fillId="10" borderId="69" xfId="0" applyFont="1" applyFill="1" applyBorder="1" applyAlignment="1">
      <alignment horizontal="center"/>
    </xf>
    <xf numFmtId="0" fontId="13" fillId="10" borderId="28" xfId="0" applyFont="1" applyFill="1" applyBorder="1" applyAlignment="1">
      <alignment horizontal="center"/>
    </xf>
    <xf numFmtId="164" fontId="23" fillId="2" borderId="20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Border="1" applyAlignment="1">
      <alignment horizontal="center" vertical="center"/>
    </xf>
    <xf numFmtId="3" fontId="13" fillId="11" borderId="0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0" fillId="0" borderId="0" xfId="0" applyFont="1"/>
    <xf numFmtId="14" fontId="12" fillId="9" borderId="14" xfId="0" applyNumberFormat="1" applyFont="1" applyFill="1" applyBorder="1" applyAlignment="1">
      <alignment horizontal="center"/>
    </xf>
    <xf numFmtId="14" fontId="12" fillId="9" borderId="27" xfId="0" applyNumberFormat="1" applyFont="1" applyFill="1" applyBorder="1" applyAlignment="1">
      <alignment horizontal="center"/>
    </xf>
    <xf numFmtId="0" fontId="12" fillId="11" borderId="29" xfId="0" applyFont="1" applyFill="1" applyBorder="1" applyAlignment="1">
      <alignment horizontal="center" vertical="center"/>
    </xf>
    <xf numFmtId="0" fontId="12" fillId="11" borderId="30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/>
    </xf>
    <xf numFmtId="0" fontId="12" fillId="11" borderId="29" xfId="0" applyFont="1" applyFill="1" applyBorder="1" applyAlignment="1">
      <alignment horizontal="center"/>
    </xf>
    <xf numFmtId="0" fontId="12" fillId="11" borderId="30" xfId="0" applyFont="1" applyFill="1" applyBorder="1" applyAlignment="1">
      <alignment horizontal="center"/>
    </xf>
    <xf numFmtId="0" fontId="12" fillId="11" borderId="31" xfId="0" applyFont="1" applyFill="1" applyBorder="1" applyAlignment="1">
      <alignment horizontal="center" vertical="center"/>
    </xf>
    <xf numFmtId="0" fontId="12" fillId="12" borderId="29" xfId="0" applyFont="1" applyFill="1" applyBorder="1" applyAlignment="1">
      <alignment horizontal="center"/>
    </xf>
    <xf numFmtId="0" fontId="12" fillId="11" borderId="32" xfId="0" applyFont="1" applyFill="1" applyBorder="1" applyAlignment="1">
      <alignment horizontal="center"/>
    </xf>
    <xf numFmtId="0" fontId="27" fillId="0" borderId="0" xfId="0" applyFont="1"/>
    <xf numFmtId="0" fontId="30" fillId="0" borderId="3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15" borderId="42" xfId="0" applyFont="1" applyFill="1" applyBorder="1" applyAlignment="1">
      <alignment horizontal="center" vertical="center" wrapText="1"/>
    </xf>
    <xf numFmtId="0" fontId="30" fillId="15" borderId="43" xfId="0" applyFont="1" applyFill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15" borderId="53" xfId="0" applyFont="1" applyFill="1" applyBorder="1" applyAlignment="1">
      <alignment horizontal="center" vertical="center" wrapText="1"/>
    </xf>
    <xf numFmtId="0" fontId="30" fillId="15" borderId="54" xfId="0" applyFont="1" applyFill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15" borderId="64" xfId="0" applyFont="1" applyFill="1" applyBorder="1" applyAlignment="1">
      <alignment horizontal="center" vertical="center" wrapText="1"/>
    </xf>
    <xf numFmtId="0" fontId="30" fillId="15" borderId="65" xfId="0" applyFont="1" applyFill="1" applyBorder="1" applyAlignment="1">
      <alignment horizontal="center" vertical="center" wrapText="1"/>
    </xf>
    <xf numFmtId="0" fontId="26" fillId="16" borderId="17" xfId="0" applyFont="1" applyFill="1" applyBorder="1" applyAlignment="1">
      <alignment wrapText="1"/>
    </xf>
    <xf numFmtId="0" fontId="28" fillId="16" borderId="17" xfId="0" applyFont="1" applyFill="1" applyBorder="1" applyAlignment="1">
      <alignment wrapText="1"/>
    </xf>
    <xf numFmtId="0" fontId="12" fillId="10" borderId="16" xfId="0" applyFont="1" applyFill="1" applyBorder="1" applyAlignment="1">
      <alignment horizontal="center"/>
    </xf>
    <xf numFmtId="0" fontId="12" fillId="10" borderId="17" xfId="0" applyFont="1" applyFill="1" applyBorder="1" applyAlignment="1">
      <alignment horizontal="center"/>
    </xf>
    <xf numFmtId="0" fontId="12" fillId="10" borderId="19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12" fillId="10" borderId="17" xfId="0" applyFont="1" applyFill="1" applyBorder="1" applyAlignment="1">
      <alignment horizontal="center" vertical="center"/>
    </xf>
    <xf numFmtId="14" fontId="12" fillId="9" borderId="16" xfId="0" applyNumberFormat="1" applyFont="1" applyFill="1" applyBorder="1" applyAlignment="1">
      <alignment horizontal="center"/>
    </xf>
    <xf numFmtId="14" fontId="12" fillId="9" borderId="17" xfId="0" applyNumberFormat="1" applyFont="1" applyFill="1" applyBorder="1" applyAlignment="1">
      <alignment horizontal="center"/>
    </xf>
    <xf numFmtId="14" fontId="12" fillId="9" borderId="18" xfId="0" applyNumberFormat="1" applyFont="1" applyFill="1" applyBorder="1" applyAlignment="1">
      <alignment horizontal="center"/>
    </xf>
    <xf numFmtId="14" fontId="12" fillId="9" borderId="16" xfId="0" applyNumberFormat="1" applyFont="1" applyFill="1" applyBorder="1" applyAlignment="1">
      <alignment horizontal="center" vertical="center"/>
    </xf>
    <xf numFmtId="14" fontId="12" fillId="2" borderId="17" xfId="0" applyNumberFormat="1" applyFont="1" applyFill="1" applyBorder="1" applyAlignment="1">
      <alignment horizontal="center" vertical="center"/>
    </xf>
    <xf numFmtId="14" fontId="12" fillId="2" borderId="17" xfId="0" applyNumberFormat="1" applyFont="1" applyFill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14" fontId="12" fillId="0" borderId="17" xfId="0" applyNumberFormat="1" applyFont="1" applyFill="1" applyBorder="1" applyAlignment="1">
      <alignment horizontal="center"/>
    </xf>
    <xf numFmtId="14" fontId="12" fillId="0" borderId="16" xfId="0" applyNumberFormat="1" applyFont="1" applyFill="1" applyBorder="1" applyAlignment="1">
      <alignment horizontal="center"/>
    </xf>
    <xf numFmtId="14" fontId="12" fillId="0" borderId="18" xfId="0" applyNumberFormat="1" applyFont="1" applyFill="1" applyBorder="1" applyAlignment="1">
      <alignment horizontal="center"/>
    </xf>
    <xf numFmtId="14" fontId="12" fillId="0" borderId="16" xfId="0" applyNumberFormat="1" applyFont="1" applyFill="1" applyBorder="1" applyAlignment="1">
      <alignment horizontal="center" vertical="center"/>
    </xf>
    <xf numFmtId="14" fontId="12" fillId="0" borderId="17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3" fillId="0" borderId="79" xfId="0" applyFont="1" applyFill="1" applyBorder="1" applyAlignment="1">
      <alignment horizontal="center" vertical="center"/>
    </xf>
    <xf numFmtId="3" fontId="23" fillId="2" borderId="20" xfId="0" applyNumberFormat="1" applyFont="1" applyFill="1" applyBorder="1" applyAlignment="1">
      <alignment horizontal="center" vertical="center"/>
    </xf>
    <xf numFmtId="3" fontId="12" fillId="11" borderId="31" xfId="0" applyNumberFormat="1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11" borderId="31" xfId="0" applyFont="1" applyFill="1" applyBorder="1" applyAlignment="1">
      <alignment horizontal="center"/>
    </xf>
    <xf numFmtId="0" fontId="33" fillId="3" borderId="0" xfId="0" applyFont="1" applyFill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66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31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15" borderId="52" xfId="0" applyFont="1" applyFill="1" applyBorder="1" applyAlignment="1">
      <alignment horizontal="center" vertical="center" wrapText="1"/>
    </xf>
    <xf numFmtId="0" fontId="31" fillId="15" borderId="58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15" borderId="59" xfId="0" applyFont="1" applyFill="1" applyBorder="1" applyAlignment="1">
      <alignment horizontal="center" vertical="center" wrapText="1"/>
    </xf>
    <xf numFmtId="0" fontId="31" fillId="15" borderId="63" xfId="0" applyFont="1" applyFill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  <xf numFmtId="0" fontId="31" fillId="13" borderId="2" xfId="0" applyFont="1" applyFill="1" applyBorder="1" applyAlignment="1">
      <alignment horizontal="center" vertical="center" wrapText="1"/>
    </xf>
    <xf numFmtId="0" fontId="31" fillId="13" borderId="3" xfId="0" applyFont="1" applyFill="1" applyBorder="1" applyAlignment="1">
      <alignment horizontal="center" vertical="center" wrapText="1"/>
    </xf>
    <xf numFmtId="0" fontId="30" fillId="14" borderId="1" xfId="0" applyFont="1" applyFill="1" applyBorder="1" applyAlignment="1">
      <alignment horizontal="center" vertical="center" wrapText="1"/>
    </xf>
    <xf numFmtId="0" fontId="30" fillId="14" borderId="38" xfId="0" applyFont="1" applyFill="1" applyBorder="1" applyAlignment="1">
      <alignment horizontal="center" vertical="center" wrapText="1"/>
    </xf>
    <xf numFmtId="0" fontId="31" fillId="14" borderId="39" xfId="0" applyFont="1" applyFill="1" applyBorder="1" applyAlignment="1">
      <alignment horizontal="center" vertical="center" wrapText="1"/>
    </xf>
    <xf numFmtId="0" fontId="31" fillId="14" borderId="40" xfId="0" applyFont="1" applyFill="1" applyBorder="1" applyAlignment="1">
      <alignment horizontal="center" vertical="center" wrapText="1"/>
    </xf>
    <xf numFmtId="0" fontId="31" fillId="14" borderId="41" xfId="0" applyFont="1" applyFill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15" borderId="47" xfId="0" applyFont="1" applyFill="1" applyBorder="1" applyAlignment="1">
      <alignment horizontal="center" vertical="center" wrapText="1"/>
    </xf>
    <xf numFmtId="0" fontId="31" fillId="15" borderId="48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horizontal="center" vertical="center" wrapText="1"/>
    </xf>
    <xf numFmtId="0" fontId="31" fillId="14" borderId="3" xfId="0" applyFont="1" applyFill="1" applyBorder="1" applyAlignment="1">
      <alignment horizontal="center" vertical="center" wrapText="1"/>
    </xf>
    <xf numFmtId="0" fontId="13" fillId="2" borderId="77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9" borderId="25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164" fontId="12" fillId="2" borderId="25" xfId="1" applyNumberFormat="1" applyFont="1" applyFill="1" applyBorder="1" applyAlignment="1">
      <alignment horizontal="center" vertical="center"/>
    </xf>
    <xf numFmtId="164" fontId="12" fillId="2" borderId="14" xfId="1" applyNumberFormat="1" applyFont="1" applyFill="1" applyBorder="1" applyAlignment="1">
      <alignment horizontal="center" vertical="center"/>
    </xf>
    <xf numFmtId="3" fontId="13" fillId="2" borderId="25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9" fillId="7" borderId="83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164" fontId="12" fillId="2" borderId="17" xfId="1" applyNumberFormat="1" applyFont="1" applyFill="1" applyBorder="1" applyAlignment="1">
      <alignment horizontal="center" vertical="center"/>
    </xf>
    <xf numFmtId="3" fontId="13" fillId="9" borderId="14" xfId="0" applyNumberFormat="1" applyFont="1" applyFill="1" applyBorder="1" applyAlignment="1">
      <alignment horizontal="center" vertical="center"/>
    </xf>
    <xf numFmtId="3" fontId="13" fillId="2" borderId="17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textRotation="90" wrapText="1"/>
    </xf>
    <xf numFmtId="0" fontId="8" fillId="6" borderId="24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71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69" xfId="0" applyFont="1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5" fillId="4" borderId="80" xfId="0" applyFont="1" applyFill="1" applyBorder="1" applyAlignment="1">
      <alignment horizontal="center" vertical="center"/>
    </xf>
    <xf numFmtId="0" fontId="5" fillId="4" borderId="81" xfId="0" applyFont="1" applyFill="1" applyBorder="1" applyAlignment="1">
      <alignment horizontal="center" vertical="center"/>
    </xf>
    <xf numFmtId="0" fontId="5" fillId="4" borderId="82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22" fillId="0" borderId="76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 wrapText="1"/>
    </xf>
    <xf numFmtId="0" fontId="9" fillId="7" borderId="71" xfId="0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/>
    </xf>
    <xf numFmtId="3" fontId="12" fillId="9" borderId="14" xfId="0" applyNumberFormat="1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textRotation="90" wrapText="1"/>
    </xf>
    <xf numFmtId="0" fontId="24" fillId="6" borderId="24" xfId="0" applyFont="1" applyFill="1" applyBorder="1" applyAlignment="1">
      <alignment horizontal="center" vertical="center" textRotation="90" wrapText="1"/>
    </xf>
    <xf numFmtId="0" fontId="9" fillId="7" borderId="17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69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7"/>
  <sheetViews>
    <sheetView tabSelected="1" workbookViewId="0">
      <selection activeCell="G56" sqref="G56"/>
    </sheetView>
  </sheetViews>
  <sheetFormatPr baseColWidth="10" defaultColWidth="9.140625" defaultRowHeight="15" x14ac:dyDescent="0.25"/>
  <cols>
    <col min="1" max="1" width="9.28515625" bestFit="1" customWidth="1"/>
    <col min="2" max="2" width="32" customWidth="1"/>
    <col min="3" max="3" width="21.85546875" customWidth="1"/>
    <col min="4" max="4" width="9.28515625" bestFit="1" customWidth="1"/>
    <col min="6" max="6" width="13.5703125" customWidth="1"/>
    <col min="8" max="8" width="13.42578125" customWidth="1"/>
    <col min="9" max="17" width="10.140625" bestFit="1" customWidth="1"/>
    <col min="19" max="22" width="10.140625" bestFit="1" customWidth="1"/>
    <col min="23" max="23" width="15.42578125" customWidth="1"/>
  </cols>
  <sheetData>
    <row r="2" spans="1:24" ht="23.25" x14ac:dyDescent="0.35">
      <c r="B2" s="29"/>
      <c r="C2" s="30"/>
      <c r="D2" s="30"/>
      <c r="E2" s="30"/>
      <c r="F2" s="30"/>
      <c r="G2" s="30"/>
      <c r="J2" s="30"/>
      <c r="K2" s="31" t="s">
        <v>70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3.25" x14ac:dyDescent="0.35">
      <c r="B3" s="29"/>
      <c r="C3" s="30"/>
      <c r="D3" s="30"/>
      <c r="E3" s="30"/>
      <c r="F3" s="30"/>
      <c r="G3" s="30"/>
      <c r="J3" s="30"/>
      <c r="K3" s="31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x14ac:dyDescent="0.25">
      <c r="A4" s="82"/>
      <c r="B4" s="107" t="s">
        <v>71</v>
      </c>
      <c r="C4" s="253" t="s">
        <v>72</v>
      </c>
      <c r="D4" s="254"/>
      <c r="E4" s="254"/>
      <c r="F4" s="254"/>
      <c r="G4" s="254"/>
      <c r="H4" s="254"/>
      <c r="I4" s="255"/>
      <c r="J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25">
      <c r="A5" s="82"/>
      <c r="B5" s="107" t="s">
        <v>73</v>
      </c>
      <c r="C5" s="253">
        <v>2022</v>
      </c>
      <c r="D5" s="254"/>
      <c r="E5" s="254"/>
      <c r="F5" s="254"/>
      <c r="G5" s="254"/>
      <c r="H5" s="254"/>
      <c r="I5" s="255"/>
      <c r="J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A6" s="82"/>
      <c r="B6" s="107" t="s">
        <v>74</v>
      </c>
      <c r="C6" s="253" t="s">
        <v>75</v>
      </c>
      <c r="D6" s="254"/>
      <c r="E6" s="254"/>
      <c r="F6" s="254"/>
      <c r="G6" s="254"/>
      <c r="H6" s="254"/>
      <c r="I6" s="255"/>
      <c r="J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0" x14ac:dyDescent="0.25">
      <c r="A7" s="82"/>
      <c r="B7" s="107" t="s">
        <v>76</v>
      </c>
      <c r="C7" s="253" t="s">
        <v>77</v>
      </c>
      <c r="D7" s="254"/>
      <c r="E7" s="254"/>
      <c r="F7" s="254"/>
      <c r="G7" s="254"/>
      <c r="H7" s="254"/>
      <c r="I7" s="255"/>
      <c r="J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A8" s="82"/>
      <c r="B8" s="107" t="s">
        <v>78</v>
      </c>
      <c r="C8" s="253" t="s">
        <v>41</v>
      </c>
      <c r="D8" s="254"/>
      <c r="E8" s="254"/>
      <c r="F8" s="254"/>
      <c r="G8" s="254"/>
      <c r="H8" s="254"/>
      <c r="I8" s="255"/>
      <c r="J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.75" customHeight="1" x14ac:dyDescent="0.25">
      <c r="A9" s="32"/>
      <c r="B9" s="33"/>
      <c r="C9" s="33"/>
      <c r="D9" s="33"/>
      <c r="E9" s="33"/>
      <c r="F9" s="33"/>
      <c r="G9" s="33"/>
      <c r="H9" s="33"/>
      <c r="I9" s="33"/>
      <c r="J9" s="34"/>
      <c r="K9" s="32"/>
      <c r="L9" s="32"/>
      <c r="M9" s="32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21" customHeight="1" x14ac:dyDescent="0.35">
      <c r="A10" s="1"/>
      <c r="B10" s="1"/>
      <c r="C10" s="1"/>
      <c r="D10" s="1"/>
      <c r="E10" s="1"/>
      <c r="F10" s="1"/>
      <c r="G10" s="1"/>
      <c r="H10" s="1"/>
      <c r="I10" s="2"/>
      <c r="J10" s="138" t="s">
        <v>79</v>
      </c>
      <c r="K10" s="138"/>
      <c r="L10" s="138"/>
      <c r="M10" s="138"/>
      <c r="N10" s="138"/>
      <c r="O10" s="138"/>
      <c r="P10" s="138"/>
      <c r="Q10" s="2"/>
      <c r="R10" s="1"/>
      <c r="S10" s="1"/>
      <c r="T10" s="1"/>
      <c r="U10" s="1"/>
      <c r="V10" s="1"/>
      <c r="W10" s="1"/>
      <c r="X10" s="1"/>
    </row>
    <row r="11" spans="1:24" ht="1.5" customHeight="1" x14ac:dyDescent="0.35">
      <c r="A11" s="1"/>
      <c r="B11" s="1"/>
      <c r="C11" s="1"/>
      <c r="D11" s="1"/>
      <c r="E11" s="1"/>
      <c r="F11" s="1"/>
      <c r="G11" s="1"/>
      <c r="H11" s="1"/>
      <c r="I11" s="2"/>
      <c r="J11" s="35"/>
      <c r="K11" s="35"/>
      <c r="L11" s="35"/>
      <c r="M11" s="35"/>
      <c r="N11" s="35"/>
      <c r="O11" s="35"/>
      <c r="P11" s="35"/>
      <c r="Q11" s="2"/>
      <c r="R11" s="1"/>
      <c r="S11" s="1"/>
      <c r="T11" s="1"/>
      <c r="U11" s="1"/>
      <c r="V11" s="1"/>
      <c r="W11" s="1"/>
      <c r="X11" s="1"/>
    </row>
    <row r="12" spans="1:24" ht="15.75" customHeight="1" x14ac:dyDescent="0.35">
      <c r="A12" s="1"/>
      <c r="B12" s="1"/>
      <c r="C12" s="1"/>
      <c r="D12" s="1"/>
      <c r="E12" s="1"/>
      <c r="F12" s="1"/>
      <c r="G12" s="36"/>
      <c r="H12" s="36"/>
      <c r="I12" s="37"/>
      <c r="J12" s="133" t="s">
        <v>90</v>
      </c>
      <c r="K12" s="131"/>
      <c r="L12" s="131"/>
      <c r="M12" s="132"/>
      <c r="N12" s="132"/>
      <c r="O12" s="132"/>
      <c r="P12" s="132"/>
      <c r="Q12" s="2"/>
      <c r="R12" s="1"/>
      <c r="S12" s="1"/>
      <c r="T12" s="1"/>
      <c r="U12" s="1"/>
      <c r="V12" s="1"/>
      <c r="W12" s="1"/>
      <c r="X12" s="1"/>
    </row>
    <row r="13" spans="1:24" ht="7.5" customHeight="1" x14ac:dyDescent="0.35">
      <c r="A13" s="1"/>
      <c r="B13" s="1"/>
      <c r="C13" s="1"/>
      <c r="D13" s="1"/>
      <c r="E13" s="1"/>
      <c r="F13" s="1"/>
      <c r="G13" s="1"/>
      <c r="H13" s="1"/>
      <c r="I13" s="2"/>
      <c r="J13" s="35"/>
      <c r="K13" s="35"/>
      <c r="L13" s="35"/>
      <c r="M13" s="35"/>
      <c r="N13" s="35"/>
      <c r="O13" s="35"/>
      <c r="P13" s="35"/>
      <c r="Q13" s="2"/>
      <c r="R13" s="1"/>
      <c r="S13" s="1"/>
      <c r="T13" s="1"/>
      <c r="U13" s="1"/>
      <c r="V13" s="1"/>
      <c r="W13" s="1"/>
      <c r="X13" s="1"/>
    </row>
    <row r="14" spans="1:24" x14ac:dyDescent="0.25">
      <c r="M14" s="3"/>
    </row>
    <row r="15" spans="1:24" ht="15.75" thickBot="1" x14ac:dyDescent="0.3">
      <c r="B15" s="4"/>
    </row>
    <row r="16" spans="1:24" ht="16.5" thickBot="1" x14ac:dyDescent="0.3">
      <c r="A16" s="241" t="s">
        <v>0</v>
      </c>
      <c r="B16" s="246"/>
      <c r="C16" s="246"/>
      <c r="D16" s="246"/>
      <c r="E16" s="246"/>
      <c r="F16" s="246"/>
      <c r="G16" s="242"/>
      <c r="H16" s="216" t="s">
        <v>1</v>
      </c>
      <c r="I16" s="247" t="s">
        <v>2</v>
      </c>
      <c r="J16" s="248"/>
      <c r="K16" s="248"/>
      <c r="L16" s="249"/>
      <c r="M16" s="247" t="s">
        <v>3</v>
      </c>
      <c r="N16" s="248"/>
      <c r="O16" s="249"/>
      <c r="P16" s="250" t="s">
        <v>4</v>
      </c>
      <c r="Q16" s="251"/>
      <c r="R16" s="251"/>
      <c r="S16" s="251"/>
      <c r="T16" s="251"/>
      <c r="U16" s="251"/>
      <c r="V16" s="252"/>
      <c r="W16" s="241" t="s">
        <v>5</v>
      </c>
      <c r="X16" s="242"/>
    </row>
    <row r="17" spans="1:24" ht="78.75" x14ac:dyDescent="0.25">
      <c r="A17" s="243" t="s">
        <v>6</v>
      </c>
      <c r="B17" s="204" t="s">
        <v>7</v>
      </c>
      <c r="C17" s="204" t="s">
        <v>8</v>
      </c>
      <c r="D17" s="204" t="s">
        <v>9</v>
      </c>
      <c r="E17" s="204" t="s">
        <v>10</v>
      </c>
      <c r="F17" s="204" t="s">
        <v>11</v>
      </c>
      <c r="G17" s="206" t="s">
        <v>12</v>
      </c>
      <c r="H17" s="217"/>
      <c r="I17" s="208" t="s">
        <v>13</v>
      </c>
      <c r="J17" s="5" t="s">
        <v>14</v>
      </c>
      <c r="K17" s="5" t="s">
        <v>15</v>
      </c>
      <c r="L17" s="38" t="s">
        <v>80</v>
      </c>
      <c r="M17" s="39" t="s">
        <v>16</v>
      </c>
      <c r="N17" s="5" t="s">
        <v>17</v>
      </c>
      <c r="O17" s="6" t="s">
        <v>18</v>
      </c>
      <c r="P17" s="7" t="s">
        <v>19</v>
      </c>
      <c r="Q17" s="8" t="s">
        <v>20</v>
      </c>
      <c r="R17" s="245" t="s">
        <v>21</v>
      </c>
      <c r="S17" s="8" t="s">
        <v>22</v>
      </c>
      <c r="T17" s="8" t="s">
        <v>23</v>
      </c>
      <c r="U17" s="8" t="s">
        <v>24</v>
      </c>
      <c r="V17" s="9" t="s">
        <v>25</v>
      </c>
      <c r="W17" s="40" t="s">
        <v>26</v>
      </c>
      <c r="X17" s="236" t="s">
        <v>81</v>
      </c>
    </row>
    <row r="18" spans="1:24" ht="16.5" thickBot="1" x14ac:dyDescent="0.3">
      <c r="A18" s="244"/>
      <c r="B18" s="205"/>
      <c r="C18" s="205"/>
      <c r="D18" s="205"/>
      <c r="E18" s="205"/>
      <c r="F18" s="205"/>
      <c r="G18" s="207"/>
      <c r="H18" s="218"/>
      <c r="I18" s="209"/>
      <c r="J18" s="10" t="s">
        <v>27</v>
      </c>
      <c r="K18" s="11" t="s">
        <v>28</v>
      </c>
      <c r="L18" s="41" t="s">
        <v>29</v>
      </c>
      <c r="M18" s="12" t="s">
        <v>30</v>
      </c>
      <c r="N18" s="14" t="s">
        <v>27</v>
      </c>
      <c r="O18" s="42" t="s">
        <v>30</v>
      </c>
      <c r="P18" s="12" t="s">
        <v>31</v>
      </c>
      <c r="Q18" s="13" t="s">
        <v>27</v>
      </c>
      <c r="R18" s="245"/>
      <c r="S18" s="14" t="s">
        <v>31</v>
      </c>
      <c r="T18" s="15" t="s">
        <v>32</v>
      </c>
      <c r="U18" s="15" t="s">
        <v>28</v>
      </c>
      <c r="V18" s="43" t="s">
        <v>33</v>
      </c>
      <c r="W18" s="44"/>
      <c r="X18" s="237"/>
    </row>
    <row r="19" spans="1:24" ht="15.75" x14ac:dyDescent="0.25">
      <c r="A19" s="238">
        <v>1</v>
      </c>
      <c r="B19" s="194" t="s">
        <v>89</v>
      </c>
      <c r="C19" s="239"/>
      <c r="D19" s="240">
        <v>64</v>
      </c>
      <c r="E19" s="234" t="s">
        <v>34</v>
      </c>
      <c r="F19" s="235">
        <v>1</v>
      </c>
      <c r="G19" s="228" t="s">
        <v>91</v>
      </c>
      <c r="H19" s="45" t="s">
        <v>36</v>
      </c>
      <c r="I19" s="46">
        <v>44607</v>
      </c>
      <c r="J19" s="46">
        <f>I19+12+2+2</f>
        <v>44623</v>
      </c>
      <c r="K19" s="46">
        <f>J19+3+2</f>
        <v>44628</v>
      </c>
      <c r="L19" s="46">
        <f>K19+30</f>
        <v>44658</v>
      </c>
      <c r="M19" s="46">
        <f>L19+15+6</f>
        <v>44679</v>
      </c>
      <c r="N19" s="46">
        <f>M19+12+2+2+1</f>
        <v>44696</v>
      </c>
      <c r="O19" s="46">
        <f>N19+15</f>
        <v>44711</v>
      </c>
      <c r="P19" s="47">
        <f>O19+7+2</f>
        <v>44720</v>
      </c>
      <c r="Q19" s="48">
        <f>P19+12+2+2+1+1</f>
        <v>44738</v>
      </c>
      <c r="R19" s="46" t="s">
        <v>82</v>
      </c>
      <c r="S19" s="46">
        <f>Q19+7+2</f>
        <v>44747</v>
      </c>
      <c r="T19" s="46">
        <f>S19+10+2+2</f>
        <v>44761</v>
      </c>
      <c r="U19" s="49">
        <f>T19+3+2</f>
        <v>44766</v>
      </c>
      <c r="V19" s="46">
        <f>U19+3</f>
        <v>44769</v>
      </c>
      <c r="W19" s="46">
        <f>V19+8</f>
        <v>44777</v>
      </c>
      <c r="X19" s="46"/>
    </row>
    <row r="20" spans="1:24" ht="15.75" x14ac:dyDescent="0.25">
      <c r="A20" s="231"/>
      <c r="B20" s="194"/>
      <c r="C20" s="233"/>
      <c r="D20" s="232"/>
      <c r="E20" s="235"/>
      <c r="F20" s="233"/>
      <c r="G20" s="229"/>
      <c r="H20" s="51" t="s">
        <v>37</v>
      </c>
      <c r="I20" s="108"/>
      <c r="J20" s="109"/>
      <c r="K20" s="109"/>
      <c r="L20" s="110"/>
      <c r="M20" s="108"/>
      <c r="N20" s="109"/>
      <c r="O20" s="111"/>
      <c r="P20" s="17"/>
      <c r="Q20" s="112"/>
      <c r="R20" s="109"/>
      <c r="S20" s="109"/>
      <c r="T20" s="109"/>
      <c r="U20" s="109"/>
      <c r="V20" s="111"/>
      <c r="W20" s="108"/>
      <c r="X20" s="110"/>
    </row>
    <row r="21" spans="1:24" ht="15.75" x14ac:dyDescent="0.25">
      <c r="A21" s="230">
        <v>2</v>
      </c>
      <c r="B21" s="194" t="s">
        <v>83</v>
      </c>
      <c r="C21" s="232"/>
      <c r="D21" s="232">
        <v>64</v>
      </c>
      <c r="E21" s="234" t="s">
        <v>34</v>
      </c>
      <c r="F21" s="233">
        <v>2</v>
      </c>
      <c r="G21" s="228" t="s">
        <v>91</v>
      </c>
      <c r="H21" s="45" t="s">
        <v>36</v>
      </c>
      <c r="I21" s="46">
        <v>44607</v>
      </c>
      <c r="J21" s="83">
        <f>I21+12+3</f>
        <v>44622</v>
      </c>
      <c r="K21" s="83">
        <f>J21+3+2</f>
        <v>44627</v>
      </c>
      <c r="L21" s="84">
        <f>K21+30</f>
        <v>44657</v>
      </c>
      <c r="M21" s="113">
        <f>L21+15+6</f>
        <v>44678</v>
      </c>
      <c r="N21" s="114">
        <f>M21+12+2+2</f>
        <v>44694</v>
      </c>
      <c r="O21" s="115">
        <f>N21+15+6</f>
        <v>44715</v>
      </c>
      <c r="P21" s="116">
        <f>O21+7+2+1</f>
        <v>44725</v>
      </c>
      <c r="Q21" s="117">
        <f>P21+12+4</f>
        <v>44741</v>
      </c>
      <c r="R21" s="114" t="s">
        <v>82</v>
      </c>
      <c r="S21" s="114">
        <f>Q21+7+2+1</f>
        <v>44751</v>
      </c>
      <c r="T21" s="114">
        <f>S21+10+2+2</f>
        <v>44765</v>
      </c>
      <c r="U21" s="118">
        <f>T21+3</f>
        <v>44768</v>
      </c>
      <c r="V21" s="115">
        <f>U21+3+2</f>
        <v>44773</v>
      </c>
      <c r="W21" s="46">
        <f>V21+8</f>
        <v>44781</v>
      </c>
      <c r="X21" s="119"/>
    </row>
    <row r="22" spans="1:24" ht="15.75" x14ac:dyDescent="0.25">
      <c r="A22" s="231"/>
      <c r="B22" s="194"/>
      <c r="C22" s="233"/>
      <c r="D22" s="232"/>
      <c r="E22" s="235"/>
      <c r="F22" s="233"/>
      <c r="G22" s="229"/>
      <c r="H22" s="51" t="s">
        <v>37</v>
      </c>
      <c r="I22" s="108"/>
      <c r="J22" s="109"/>
      <c r="K22" s="109"/>
      <c r="L22" s="110"/>
      <c r="M22" s="108"/>
      <c r="N22" s="109"/>
      <c r="O22" s="111"/>
      <c r="P22" s="17"/>
      <c r="Q22" s="112"/>
      <c r="R22" s="109"/>
      <c r="S22" s="109"/>
      <c r="T22" s="109"/>
      <c r="U22" s="109"/>
      <c r="V22" s="111"/>
      <c r="W22" s="108"/>
      <c r="X22" s="110"/>
    </row>
    <row r="23" spans="1:24" ht="15.75" x14ac:dyDescent="0.25">
      <c r="A23" s="230">
        <v>3</v>
      </c>
      <c r="B23" s="194" t="s">
        <v>84</v>
      </c>
      <c r="C23" s="232"/>
      <c r="D23" s="232">
        <v>64</v>
      </c>
      <c r="E23" s="234" t="s">
        <v>34</v>
      </c>
      <c r="F23" s="233">
        <v>3</v>
      </c>
      <c r="G23" s="228" t="s">
        <v>91</v>
      </c>
      <c r="H23" s="45" t="s">
        <v>36</v>
      </c>
      <c r="I23" s="46">
        <v>44611</v>
      </c>
      <c r="J23" s="120">
        <f>I23+12+2+2</f>
        <v>44627</v>
      </c>
      <c r="K23" s="120">
        <f>J23+3+2</f>
        <v>44632</v>
      </c>
      <c r="L23" s="119">
        <f>K23+30</f>
        <v>44662</v>
      </c>
      <c r="M23" s="121">
        <f>L23+15+2+2+2</f>
        <v>44683</v>
      </c>
      <c r="N23" s="120">
        <f>M23+12+2+2</f>
        <v>44699</v>
      </c>
      <c r="O23" s="122">
        <f>N23+15+6</f>
        <v>44720</v>
      </c>
      <c r="P23" s="123">
        <f>O23+7+2+1</f>
        <v>44730</v>
      </c>
      <c r="Q23" s="124">
        <f>P23+12+2+2</f>
        <v>44746</v>
      </c>
      <c r="R23" s="120"/>
      <c r="S23" s="120">
        <f>Q23+7+2</f>
        <v>44755</v>
      </c>
      <c r="T23" s="120">
        <f>S23+10+2+2</f>
        <v>44769</v>
      </c>
      <c r="U23" s="118">
        <f>T23+3</f>
        <v>44772</v>
      </c>
      <c r="V23" s="122">
        <f>U23+3</f>
        <v>44775</v>
      </c>
      <c r="W23" s="46">
        <f>V23+8</f>
        <v>44783</v>
      </c>
      <c r="X23" s="119"/>
    </row>
    <row r="24" spans="1:24" ht="15.75" x14ac:dyDescent="0.25">
      <c r="A24" s="231"/>
      <c r="B24" s="194"/>
      <c r="C24" s="233"/>
      <c r="D24" s="232"/>
      <c r="E24" s="235"/>
      <c r="F24" s="233"/>
      <c r="G24" s="229"/>
      <c r="H24" s="51" t="s">
        <v>37</v>
      </c>
      <c r="I24" s="108"/>
      <c r="J24" s="109"/>
      <c r="K24" s="109"/>
      <c r="L24" s="110"/>
      <c r="M24" s="108"/>
      <c r="N24" s="109"/>
      <c r="O24" s="111"/>
      <c r="P24" s="17"/>
      <c r="Q24" s="112"/>
      <c r="R24" s="109"/>
      <c r="S24" s="109"/>
      <c r="T24" s="109"/>
      <c r="U24" s="109"/>
      <c r="V24" s="111"/>
      <c r="W24" s="108"/>
      <c r="X24" s="110"/>
    </row>
    <row r="25" spans="1:24" ht="16.5" thickBot="1" x14ac:dyDescent="0.3">
      <c r="A25" s="125"/>
      <c r="B25" s="126" t="s">
        <v>38</v>
      </c>
      <c r="C25" s="127"/>
      <c r="D25" s="128"/>
      <c r="E25" s="85"/>
      <c r="F25" s="85"/>
      <c r="G25" s="86"/>
      <c r="H25" s="129"/>
      <c r="I25" s="130"/>
      <c r="J25" s="88"/>
      <c r="K25" s="88"/>
      <c r="L25" s="92"/>
      <c r="M25" s="87"/>
      <c r="N25" s="88"/>
      <c r="O25" s="89"/>
      <c r="P25" s="90"/>
      <c r="Q25" s="90"/>
      <c r="R25" s="88"/>
      <c r="S25" s="88"/>
      <c r="T25" s="88"/>
      <c r="U25" s="91"/>
      <c r="V25" s="92"/>
      <c r="W25" s="87"/>
      <c r="X25" s="89"/>
    </row>
    <row r="26" spans="1:24" ht="15.75" thickBot="1" x14ac:dyDescent="0.3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69"/>
      <c r="S26" s="69"/>
      <c r="T26" s="69"/>
      <c r="U26" s="69"/>
      <c r="V26" s="69"/>
      <c r="W26" s="71"/>
      <c r="X26" s="71"/>
    </row>
    <row r="27" spans="1:24" ht="15.75" thickBot="1" x14ac:dyDescent="0.3">
      <c r="A27" s="69"/>
      <c r="B27" s="152" t="s">
        <v>39</v>
      </c>
      <c r="C27" s="153"/>
      <c r="D27" s="153"/>
      <c r="E27" s="153"/>
      <c r="F27" s="154"/>
      <c r="G27" s="93"/>
      <c r="H27" s="93"/>
      <c r="I27" s="93"/>
      <c r="J27" s="93"/>
      <c r="K27" s="93"/>
      <c r="L27" s="93"/>
      <c r="M27" s="93"/>
      <c r="N27" s="93"/>
      <c r="O27" s="69"/>
      <c r="P27" s="69"/>
      <c r="Q27" s="70"/>
      <c r="R27" s="69"/>
      <c r="S27" s="69"/>
      <c r="T27" s="69"/>
      <c r="U27" s="69"/>
      <c r="V27" s="69"/>
      <c r="W27" s="71"/>
      <c r="X27" s="71"/>
    </row>
    <row r="28" spans="1:24" ht="15.75" thickBot="1" x14ac:dyDescent="0.3">
      <c r="A28" s="69"/>
      <c r="B28" s="94" t="s">
        <v>40</v>
      </c>
      <c r="C28" s="155" t="s">
        <v>41</v>
      </c>
      <c r="D28" s="156"/>
      <c r="E28" s="157"/>
      <c r="F28" s="158"/>
      <c r="G28" s="93"/>
      <c r="H28" s="93"/>
      <c r="I28" s="93"/>
      <c r="J28" s="93"/>
      <c r="K28" s="93"/>
      <c r="L28" s="93"/>
      <c r="M28" s="93"/>
      <c r="N28" s="93"/>
      <c r="O28" s="69"/>
      <c r="P28" s="69"/>
      <c r="Q28" s="70"/>
      <c r="R28" s="69"/>
      <c r="S28" s="69"/>
      <c r="T28" s="69"/>
      <c r="U28" s="69"/>
      <c r="V28" s="69"/>
      <c r="W28" s="71"/>
      <c r="X28" s="71"/>
    </row>
    <row r="29" spans="1:24" ht="15.75" thickBot="1" x14ac:dyDescent="0.3">
      <c r="A29" s="69"/>
      <c r="B29" s="95"/>
      <c r="C29" s="96"/>
      <c r="D29" s="96"/>
      <c r="E29" s="96"/>
      <c r="F29" s="96"/>
      <c r="G29" s="93"/>
      <c r="H29" s="93"/>
      <c r="I29" s="93"/>
      <c r="J29" s="93"/>
      <c r="K29" s="93"/>
      <c r="L29" s="93"/>
      <c r="M29" s="93"/>
      <c r="N29" s="93"/>
      <c r="O29" s="69"/>
      <c r="P29" s="69"/>
      <c r="Q29" s="70"/>
      <c r="R29" s="69"/>
      <c r="S29" s="69"/>
      <c r="T29" s="69"/>
      <c r="U29" s="69"/>
      <c r="V29" s="69"/>
      <c r="W29" s="71"/>
      <c r="X29" s="71"/>
    </row>
    <row r="30" spans="1:24" ht="15.75" thickBot="1" x14ac:dyDescent="0.3">
      <c r="A30" s="69"/>
      <c r="B30" s="134" t="s">
        <v>42</v>
      </c>
      <c r="C30" s="134"/>
      <c r="D30" s="159" t="s">
        <v>43</v>
      </c>
      <c r="E30" s="160"/>
      <c r="F30" s="160"/>
      <c r="G30" s="160"/>
      <c r="H30" s="161"/>
      <c r="I30" s="93"/>
      <c r="J30" s="162" t="s">
        <v>44</v>
      </c>
      <c r="K30" s="163"/>
      <c r="L30" s="164" t="s">
        <v>45</v>
      </c>
      <c r="M30" s="165"/>
      <c r="N30" s="166"/>
      <c r="O30" s="69"/>
      <c r="P30" s="69"/>
      <c r="Q30" s="70"/>
      <c r="R30" s="69"/>
      <c r="S30" s="69"/>
      <c r="T30" s="69"/>
      <c r="U30" s="69"/>
      <c r="V30" s="69"/>
      <c r="W30" s="71"/>
      <c r="X30" s="71"/>
    </row>
    <row r="31" spans="1:24" ht="15.75" thickBot="1" x14ac:dyDescent="0.3">
      <c r="A31" s="69"/>
      <c r="B31" s="134" t="s">
        <v>46</v>
      </c>
      <c r="C31" s="134"/>
      <c r="D31" s="97" t="s">
        <v>35</v>
      </c>
      <c r="E31" s="98"/>
      <c r="F31" s="167" t="s">
        <v>47</v>
      </c>
      <c r="G31" s="168"/>
      <c r="H31" s="169"/>
      <c r="I31" s="93"/>
      <c r="J31" s="170">
        <v>1</v>
      </c>
      <c r="K31" s="171"/>
      <c r="L31" s="144" t="s">
        <v>48</v>
      </c>
      <c r="M31" s="145"/>
      <c r="N31" s="146"/>
      <c r="O31" s="69"/>
      <c r="P31" s="69"/>
      <c r="Q31" s="70"/>
      <c r="R31" s="69"/>
      <c r="S31" s="69"/>
      <c r="T31" s="69"/>
      <c r="U31" s="69"/>
      <c r="V31" s="69"/>
      <c r="W31" s="71"/>
      <c r="X31" s="71"/>
    </row>
    <row r="32" spans="1:24" ht="15.75" thickBot="1" x14ac:dyDescent="0.3">
      <c r="A32" s="69"/>
      <c r="B32" s="134" t="s">
        <v>50</v>
      </c>
      <c r="C32" s="134"/>
      <c r="D32" s="100" t="s">
        <v>51</v>
      </c>
      <c r="E32" s="101"/>
      <c r="F32" s="139" t="s">
        <v>52</v>
      </c>
      <c r="G32" s="140"/>
      <c r="H32" s="141"/>
      <c r="I32" s="93"/>
      <c r="J32" s="142">
        <v>2</v>
      </c>
      <c r="K32" s="143"/>
      <c r="L32" s="144" t="s">
        <v>53</v>
      </c>
      <c r="M32" s="145"/>
      <c r="N32" s="146"/>
      <c r="O32" s="69"/>
      <c r="P32" s="69"/>
      <c r="Q32" s="70"/>
      <c r="R32" s="69"/>
      <c r="S32" s="69"/>
      <c r="T32" s="69"/>
      <c r="U32" s="69"/>
      <c r="V32" s="69"/>
      <c r="W32" s="71"/>
      <c r="X32" s="71"/>
    </row>
    <row r="33" spans="1:24" ht="15.75" thickBot="1" x14ac:dyDescent="0.3">
      <c r="A33" s="69"/>
      <c r="B33" s="134" t="s">
        <v>56</v>
      </c>
      <c r="C33" s="134"/>
      <c r="D33" s="97" t="s">
        <v>57</v>
      </c>
      <c r="E33" s="98"/>
      <c r="F33" s="139" t="s">
        <v>58</v>
      </c>
      <c r="G33" s="140"/>
      <c r="H33" s="141"/>
      <c r="I33" s="93"/>
      <c r="J33" s="142">
        <v>3</v>
      </c>
      <c r="K33" s="143"/>
      <c r="L33" s="144" t="s">
        <v>59</v>
      </c>
      <c r="M33" s="145"/>
      <c r="N33" s="146"/>
      <c r="O33" s="69"/>
      <c r="P33" s="69"/>
      <c r="Q33" s="70"/>
      <c r="R33" s="69"/>
      <c r="S33" s="69"/>
      <c r="T33" s="69"/>
      <c r="U33" s="69"/>
      <c r="V33" s="69"/>
      <c r="W33" s="71"/>
      <c r="X33" s="71"/>
    </row>
    <row r="34" spans="1:24" ht="15.75" thickBot="1" x14ac:dyDescent="0.3">
      <c r="A34" s="69"/>
      <c r="B34" s="134" t="s">
        <v>62</v>
      </c>
      <c r="C34" s="134"/>
      <c r="D34" s="100" t="s">
        <v>63</v>
      </c>
      <c r="E34" s="101"/>
      <c r="F34" s="139" t="s">
        <v>64</v>
      </c>
      <c r="G34" s="140"/>
      <c r="H34" s="141"/>
      <c r="I34" s="93"/>
      <c r="J34" s="147">
        <v>4</v>
      </c>
      <c r="K34" s="148"/>
      <c r="L34" s="149" t="s">
        <v>65</v>
      </c>
      <c r="M34" s="150"/>
      <c r="N34" s="151"/>
      <c r="O34" s="69"/>
      <c r="P34" s="69"/>
      <c r="Q34" s="70"/>
      <c r="R34" s="69"/>
      <c r="S34" s="69"/>
      <c r="T34" s="69"/>
      <c r="U34" s="69"/>
      <c r="V34" s="69"/>
      <c r="W34" s="71"/>
      <c r="X34" s="71"/>
    </row>
    <row r="35" spans="1:24" ht="15.75" thickBot="1" x14ac:dyDescent="0.3">
      <c r="A35" s="69"/>
      <c r="B35" s="134" t="s">
        <v>66</v>
      </c>
      <c r="C35" s="134"/>
      <c r="D35" s="104" t="s">
        <v>67</v>
      </c>
      <c r="E35" s="105"/>
      <c r="F35" s="135" t="s">
        <v>68</v>
      </c>
      <c r="G35" s="136"/>
      <c r="H35" s="137"/>
      <c r="I35" s="93"/>
      <c r="J35" s="93"/>
      <c r="K35" s="93"/>
      <c r="L35" s="93"/>
      <c r="M35" s="93"/>
      <c r="N35" s="93"/>
      <c r="O35" s="69"/>
      <c r="P35" s="69"/>
      <c r="Q35" s="70"/>
      <c r="R35" s="69"/>
      <c r="S35" s="69"/>
      <c r="T35" s="69"/>
      <c r="U35" s="69"/>
      <c r="V35" s="69"/>
      <c r="W35" s="71"/>
      <c r="X35" s="71"/>
    </row>
    <row r="36" spans="1:24" ht="18.75" x14ac:dyDescent="0.3">
      <c r="B36" s="134" t="s">
        <v>69</v>
      </c>
      <c r="C36" s="134"/>
      <c r="D36" s="134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30"/>
      <c r="P36" s="30"/>
      <c r="Q36" s="30"/>
      <c r="R36" s="30"/>
      <c r="S36" s="30"/>
      <c r="T36" s="30"/>
      <c r="U36" s="30"/>
      <c r="V36" s="30"/>
      <c r="W36" s="30"/>
    </row>
    <row r="37" spans="1:24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</row>
    <row r="38" spans="1:24" x14ac:dyDescent="0.25">
      <c r="A38" s="93"/>
      <c r="B38" s="106" t="s">
        <v>71</v>
      </c>
      <c r="C38" s="212" t="s">
        <v>72</v>
      </c>
      <c r="D38" s="213"/>
      <c r="E38" s="213"/>
      <c r="F38" s="213"/>
      <c r="G38" s="213"/>
      <c r="H38" s="213"/>
      <c r="I38" s="214"/>
      <c r="J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4" ht="18.75" x14ac:dyDescent="0.25">
      <c r="A39" s="93"/>
      <c r="B39" s="106" t="s">
        <v>73</v>
      </c>
      <c r="C39" s="212">
        <v>2022</v>
      </c>
      <c r="D39" s="213"/>
      <c r="E39" s="213"/>
      <c r="F39" s="213"/>
      <c r="G39" s="213"/>
      <c r="H39" s="213"/>
      <c r="I39" s="214"/>
      <c r="J39" s="3"/>
      <c r="K39" s="138" t="s">
        <v>79</v>
      </c>
      <c r="L39" s="138"/>
      <c r="M39" s="138"/>
      <c r="N39" s="138"/>
      <c r="O39" s="138"/>
      <c r="P39" s="138"/>
      <c r="Q39" s="138"/>
      <c r="R39" s="3"/>
      <c r="S39" s="3"/>
      <c r="T39" s="3"/>
      <c r="U39" s="3"/>
      <c r="V39" s="3"/>
      <c r="W39" s="3"/>
    </row>
    <row r="40" spans="1:24" ht="23.25" x14ac:dyDescent="0.25">
      <c r="A40" s="93"/>
      <c r="B40" s="106" t="s">
        <v>74</v>
      </c>
      <c r="C40" s="212" t="s">
        <v>75</v>
      </c>
      <c r="D40" s="213"/>
      <c r="E40" s="213"/>
      <c r="F40" s="213"/>
      <c r="G40" s="213"/>
      <c r="H40" s="213"/>
      <c r="I40" s="214"/>
      <c r="J40" s="3"/>
      <c r="K40" s="35"/>
      <c r="L40" s="35"/>
      <c r="M40" s="35"/>
      <c r="N40" s="35"/>
      <c r="O40" s="35"/>
      <c r="P40" s="35"/>
      <c r="Q40" s="35"/>
      <c r="R40" s="3"/>
      <c r="S40" s="3"/>
      <c r="T40" s="3"/>
      <c r="U40" s="3"/>
      <c r="V40" s="3"/>
      <c r="W40" s="3"/>
    </row>
    <row r="41" spans="1:24" ht="26.25" x14ac:dyDescent="0.25">
      <c r="A41" s="93"/>
      <c r="B41" s="106" t="s">
        <v>76</v>
      </c>
      <c r="C41" s="212" t="s">
        <v>77</v>
      </c>
      <c r="D41" s="213"/>
      <c r="E41" s="213"/>
      <c r="F41" s="213"/>
      <c r="G41" s="213"/>
      <c r="H41" s="213"/>
      <c r="I41" s="214"/>
      <c r="J41" s="3"/>
      <c r="K41" s="133" t="s">
        <v>90</v>
      </c>
      <c r="L41" s="131"/>
      <c r="M41" s="131"/>
      <c r="N41" s="132"/>
      <c r="O41" s="132"/>
      <c r="P41" s="132"/>
      <c r="Q41" s="132"/>
      <c r="R41" s="3"/>
      <c r="S41" s="3"/>
      <c r="T41" s="3"/>
      <c r="U41" s="3"/>
      <c r="V41" s="3"/>
      <c r="W41" s="3"/>
    </row>
    <row r="42" spans="1:24" ht="23.25" x14ac:dyDescent="0.25">
      <c r="A42" s="93"/>
      <c r="B42" s="106" t="s">
        <v>78</v>
      </c>
      <c r="C42" s="212" t="s">
        <v>86</v>
      </c>
      <c r="D42" s="213"/>
      <c r="E42" s="213"/>
      <c r="F42" s="213"/>
      <c r="G42" s="213"/>
      <c r="H42" s="213"/>
      <c r="I42" s="214"/>
      <c r="J42" s="3"/>
      <c r="K42" s="35"/>
      <c r="L42" s="35"/>
      <c r="M42" s="35"/>
      <c r="N42" s="35"/>
      <c r="O42" s="35"/>
      <c r="P42" s="35"/>
      <c r="Q42" s="35"/>
      <c r="R42" s="3"/>
      <c r="S42" s="3"/>
      <c r="T42" s="3"/>
      <c r="U42" s="3"/>
      <c r="V42" s="3"/>
      <c r="W42" s="3"/>
    </row>
    <row r="43" spans="1:24" ht="15.75" x14ac:dyDescent="0.25">
      <c r="A43" s="32"/>
      <c r="B43" s="33"/>
      <c r="C43" s="33"/>
      <c r="D43" s="33"/>
      <c r="E43" s="33"/>
      <c r="F43" s="33"/>
      <c r="G43" s="33"/>
      <c r="H43" s="33"/>
      <c r="I43" s="33"/>
      <c r="J43" s="34"/>
      <c r="K43" s="32"/>
      <c r="L43" s="32"/>
      <c r="M43" s="32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4" ht="15.75" thickBot="1" x14ac:dyDescent="0.3">
      <c r="B44" s="4"/>
    </row>
    <row r="45" spans="1:24" ht="18.75" thickBot="1" x14ac:dyDescent="0.3">
      <c r="A45" s="200" t="s">
        <v>0</v>
      </c>
      <c r="B45" s="215"/>
      <c r="C45" s="215"/>
      <c r="D45" s="215"/>
      <c r="E45" s="215"/>
      <c r="F45" s="215"/>
      <c r="G45" s="201"/>
      <c r="H45" s="216" t="s">
        <v>1</v>
      </c>
      <c r="I45" s="219" t="s">
        <v>2</v>
      </c>
      <c r="J45" s="220"/>
      <c r="K45" s="220"/>
      <c r="L45" s="221"/>
      <c r="M45" s="222" t="s">
        <v>3</v>
      </c>
      <c r="N45" s="223"/>
      <c r="O45" s="224"/>
      <c r="P45" s="225" t="s">
        <v>4</v>
      </c>
      <c r="Q45" s="226"/>
      <c r="R45" s="226"/>
      <c r="S45" s="226"/>
      <c r="T45" s="226"/>
      <c r="U45" s="226"/>
      <c r="V45" s="227"/>
      <c r="W45" s="200" t="s">
        <v>5</v>
      </c>
      <c r="X45" s="201"/>
    </row>
    <row r="46" spans="1:24" ht="78.75" x14ac:dyDescent="0.25">
      <c r="A46" s="202" t="s">
        <v>6</v>
      </c>
      <c r="B46" s="204" t="s">
        <v>7</v>
      </c>
      <c r="C46" s="204" t="s">
        <v>8</v>
      </c>
      <c r="D46" s="204" t="s">
        <v>9</v>
      </c>
      <c r="E46" s="204" t="s">
        <v>10</v>
      </c>
      <c r="F46" s="204" t="s">
        <v>11</v>
      </c>
      <c r="G46" s="206" t="s">
        <v>12</v>
      </c>
      <c r="H46" s="217"/>
      <c r="I46" s="208" t="s">
        <v>13</v>
      </c>
      <c r="J46" s="5" t="s">
        <v>14</v>
      </c>
      <c r="K46" s="5" t="s">
        <v>15</v>
      </c>
      <c r="L46" s="38" t="s">
        <v>80</v>
      </c>
      <c r="M46" s="39" t="s">
        <v>16</v>
      </c>
      <c r="N46" s="5" t="s">
        <v>17</v>
      </c>
      <c r="O46" s="6" t="s">
        <v>18</v>
      </c>
      <c r="P46" s="7" t="s">
        <v>19</v>
      </c>
      <c r="Q46" s="8" t="s">
        <v>20</v>
      </c>
      <c r="R46" s="210" t="s">
        <v>21</v>
      </c>
      <c r="S46" s="8" t="s">
        <v>22</v>
      </c>
      <c r="T46" s="8" t="s">
        <v>23</v>
      </c>
      <c r="U46" s="8" t="s">
        <v>24</v>
      </c>
      <c r="V46" s="9" t="s">
        <v>25</v>
      </c>
      <c r="W46" s="40" t="s">
        <v>26</v>
      </c>
      <c r="X46" s="190" t="s">
        <v>81</v>
      </c>
    </row>
    <row r="47" spans="1:24" ht="16.5" thickBot="1" x14ac:dyDescent="0.3">
      <c r="A47" s="203"/>
      <c r="B47" s="205"/>
      <c r="C47" s="205"/>
      <c r="D47" s="205"/>
      <c r="E47" s="205"/>
      <c r="F47" s="205"/>
      <c r="G47" s="207"/>
      <c r="H47" s="218"/>
      <c r="I47" s="209"/>
      <c r="J47" s="10" t="s">
        <v>27</v>
      </c>
      <c r="K47" s="11" t="s">
        <v>28</v>
      </c>
      <c r="L47" s="41" t="s">
        <v>29</v>
      </c>
      <c r="M47" s="12" t="s">
        <v>30</v>
      </c>
      <c r="N47" s="14" t="s">
        <v>27</v>
      </c>
      <c r="O47" s="42" t="s">
        <v>30</v>
      </c>
      <c r="P47" s="12" t="s">
        <v>31</v>
      </c>
      <c r="Q47" s="13" t="s">
        <v>27</v>
      </c>
      <c r="R47" s="211"/>
      <c r="S47" s="14" t="s">
        <v>31</v>
      </c>
      <c r="T47" s="15" t="s">
        <v>32</v>
      </c>
      <c r="U47" s="15" t="s">
        <v>28</v>
      </c>
      <c r="V47" s="43" t="s">
        <v>33</v>
      </c>
      <c r="W47" s="44"/>
      <c r="X47" s="191"/>
    </row>
    <row r="48" spans="1:24" ht="15.75" x14ac:dyDescent="0.25">
      <c r="A48" s="192">
        <v>1</v>
      </c>
      <c r="B48" s="194" t="s">
        <v>87</v>
      </c>
      <c r="C48" s="182"/>
      <c r="D48" s="196">
        <v>64</v>
      </c>
      <c r="E48" s="186" t="s">
        <v>34</v>
      </c>
      <c r="F48" s="186">
        <v>11</v>
      </c>
      <c r="G48" s="176" t="s">
        <v>67</v>
      </c>
      <c r="H48" s="45" t="s">
        <v>36</v>
      </c>
      <c r="I48" s="46">
        <v>44614</v>
      </c>
      <c r="J48" s="58">
        <f>I48+12+2+2</f>
        <v>44630</v>
      </c>
      <c r="K48" s="58">
        <f>J48+3+2</f>
        <v>44635</v>
      </c>
      <c r="L48" s="57">
        <f>K48+30+2</f>
        <v>44667</v>
      </c>
      <c r="M48" s="59">
        <f>L48+15+6</f>
        <v>44688</v>
      </c>
      <c r="N48" s="58">
        <f>M48+12+2+2+1</f>
        <v>44705</v>
      </c>
      <c r="O48" s="60">
        <f>N48+15+6</f>
        <v>44726</v>
      </c>
      <c r="P48" s="61">
        <f>O48+7+2</f>
        <v>44735</v>
      </c>
      <c r="Q48" s="62">
        <f>P48+12+2+2</f>
        <v>44751</v>
      </c>
      <c r="R48" s="58"/>
      <c r="S48" s="58">
        <f>Q48+7+2+1</f>
        <v>44761</v>
      </c>
      <c r="T48" s="58">
        <f>S48+10+2+2</f>
        <v>44775</v>
      </c>
      <c r="U48" s="56">
        <f>T48+3</f>
        <v>44778</v>
      </c>
      <c r="V48" s="60">
        <f>U48+3+2</f>
        <v>44783</v>
      </c>
      <c r="W48" s="50">
        <f>V48+8</f>
        <v>44791</v>
      </c>
      <c r="X48" s="16"/>
    </row>
    <row r="49" spans="1:24" ht="15.75" x14ac:dyDescent="0.25">
      <c r="A49" s="193"/>
      <c r="B49" s="194"/>
      <c r="C49" s="195"/>
      <c r="D49" s="197"/>
      <c r="E49" s="198"/>
      <c r="F49" s="198"/>
      <c r="G49" s="199"/>
      <c r="H49" s="51" t="s">
        <v>37</v>
      </c>
      <c r="I49" s="52"/>
      <c r="J49" s="52"/>
      <c r="K49" s="52"/>
      <c r="L49" s="52"/>
      <c r="M49" s="52"/>
      <c r="N49" s="52"/>
      <c r="O49" s="52"/>
      <c r="P49" s="52"/>
      <c r="Q49" s="52"/>
      <c r="R49" s="73"/>
      <c r="S49" s="53"/>
      <c r="T49" s="53"/>
      <c r="U49" s="53"/>
      <c r="V49" s="53"/>
      <c r="W49" s="52"/>
      <c r="X49" s="54"/>
    </row>
    <row r="50" spans="1:24" ht="15.75" x14ac:dyDescent="0.25">
      <c r="A50" s="187">
        <v>2</v>
      </c>
      <c r="B50" s="189" t="s">
        <v>85</v>
      </c>
      <c r="C50" s="181"/>
      <c r="D50" s="183">
        <v>64</v>
      </c>
      <c r="E50" s="185" t="s">
        <v>34</v>
      </c>
      <c r="F50" s="185">
        <v>12</v>
      </c>
      <c r="G50" s="175" t="s">
        <v>67</v>
      </c>
      <c r="H50" s="45" t="s">
        <v>36</v>
      </c>
      <c r="I50" s="46">
        <v>44614</v>
      </c>
      <c r="J50" s="58">
        <f>I50+12+2+2</f>
        <v>44630</v>
      </c>
      <c r="K50" s="58">
        <f>J50+3+2</f>
        <v>44635</v>
      </c>
      <c r="L50" s="57">
        <f>K50+30+2</f>
        <v>44667</v>
      </c>
      <c r="M50" s="59">
        <f>L50+15+6</f>
        <v>44688</v>
      </c>
      <c r="N50" s="58">
        <f>M50+12+2+2+1</f>
        <v>44705</v>
      </c>
      <c r="O50" s="60">
        <f>N50+15+6</f>
        <v>44726</v>
      </c>
      <c r="P50" s="61">
        <f>O50+7+2</f>
        <v>44735</v>
      </c>
      <c r="Q50" s="62">
        <f>P50+12+2+2</f>
        <v>44751</v>
      </c>
      <c r="R50" s="58"/>
      <c r="S50" s="58">
        <f>Q50+7+2+1</f>
        <v>44761</v>
      </c>
      <c r="T50" s="58">
        <f>S50+10+2+2</f>
        <v>44775</v>
      </c>
      <c r="U50" s="56">
        <f>T50+3</f>
        <v>44778</v>
      </c>
      <c r="V50" s="60">
        <f>U50+3+2</f>
        <v>44783</v>
      </c>
      <c r="W50" s="50">
        <f>V50+8</f>
        <v>44791</v>
      </c>
      <c r="X50" s="16"/>
    </row>
    <row r="51" spans="1:24" ht="15.75" x14ac:dyDescent="0.25">
      <c r="A51" s="188"/>
      <c r="B51" s="179"/>
      <c r="C51" s="182"/>
      <c r="D51" s="184"/>
      <c r="E51" s="186"/>
      <c r="F51" s="186"/>
      <c r="G51" s="176"/>
      <c r="H51" s="51" t="s">
        <v>37</v>
      </c>
      <c r="I51" s="63"/>
      <c r="J51" s="74"/>
      <c r="K51" s="74"/>
      <c r="L51" s="75"/>
      <c r="M51" s="52"/>
      <c r="N51" s="74"/>
      <c r="O51" s="75"/>
      <c r="P51" s="52"/>
      <c r="Q51" s="74"/>
      <c r="R51" s="73"/>
      <c r="S51" s="53"/>
      <c r="T51" s="53"/>
      <c r="U51" s="53"/>
      <c r="V51" s="55"/>
      <c r="W51" s="63"/>
      <c r="X51" s="54"/>
    </row>
    <row r="52" spans="1:24" ht="15.75" x14ac:dyDescent="0.25">
      <c r="A52" s="177">
        <v>3</v>
      </c>
      <c r="B52" s="179" t="s">
        <v>88</v>
      </c>
      <c r="C52" s="181"/>
      <c r="D52" s="183">
        <v>64</v>
      </c>
      <c r="E52" s="185" t="s">
        <v>34</v>
      </c>
      <c r="F52" s="185">
        <v>13</v>
      </c>
      <c r="G52" s="175" t="s">
        <v>67</v>
      </c>
      <c r="H52" s="45" t="s">
        <v>36</v>
      </c>
      <c r="I52" s="46">
        <v>44614</v>
      </c>
      <c r="J52" s="58">
        <f>I52+12+2+2</f>
        <v>44630</v>
      </c>
      <c r="K52" s="58">
        <f>J52+3+2</f>
        <v>44635</v>
      </c>
      <c r="L52" s="57">
        <f>K52+30+2</f>
        <v>44667</v>
      </c>
      <c r="M52" s="59">
        <f>L52+15+6</f>
        <v>44688</v>
      </c>
      <c r="N52" s="58">
        <f>M52+12+2+2+1</f>
        <v>44705</v>
      </c>
      <c r="O52" s="60">
        <f>N52+15+6</f>
        <v>44726</v>
      </c>
      <c r="P52" s="61">
        <f>O52+7+2</f>
        <v>44735</v>
      </c>
      <c r="Q52" s="62">
        <f>P52+12+2+2</f>
        <v>44751</v>
      </c>
      <c r="R52" s="58"/>
      <c r="S52" s="58">
        <f>Q52+7+2+1</f>
        <v>44761</v>
      </c>
      <c r="T52" s="58">
        <f>S52+10+2+2</f>
        <v>44775</v>
      </c>
      <c r="U52" s="56">
        <f>T52+3</f>
        <v>44778</v>
      </c>
      <c r="V52" s="60">
        <f>U52+3+2</f>
        <v>44783</v>
      </c>
      <c r="W52" s="50">
        <f>V52+8</f>
        <v>44791</v>
      </c>
      <c r="X52" s="16"/>
    </row>
    <row r="53" spans="1:24" ht="15.75" x14ac:dyDescent="0.25">
      <c r="A53" s="178"/>
      <c r="B53" s="180"/>
      <c r="C53" s="182"/>
      <c r="D53" s="184"/>
      <c r="E53" s="186"/>
      <c r="F53" s="186"/>
      <c r="G53" s="176"/>
      <c r="H53" s="51" t="s">
        <v>37</v>
      </c>
      <c r="I53" s="63"/>
      <c r="J53" s="74"/>
      <c r="K53" s="74"/>
      <c r="L53" s="75"/>
      <c r="M53" s="52"/>
      <c r="N53" s="74"/>
      <c r="O53" s="75"/>
      <c r="P53" s="52"/>
      <c r="Q53" s="74"/>
      <c r="R53" s="73"/>
      <c r="S53" s="53"/>
      <c r="T53" s="53"/>
      <c r="U53" s="53"/>
      <c r="V53" s="55"/>
      <c r="W53" s="63"/>
      <c r="X53" s="54"/>
    </row>
    <row r="54" spans="1:24" ht="16.5" thickBot="1" x14ac:dyDescent="0.3">
      <c r="A54" s="64"/>
      <c r="B54" s="65" t="s">
        <v>38</v>
      </c>
      <c r="C54" s="76"/>
      <c r="D54" s="66"/>
      <c r="E54" s="18"/>
      <c r="F54" s="18"/>
      <c r="G54" s="19"/>
      <c r="H54" s="67"/>
      <c r="I54" s="68"/>
      <c r="J54" s="21"/>
      <c r="K54" s="21"/>
      <c r="L54" s="25"/>
      <c r="M54" s="20"/>
      <c r="N54" s="21"/>
      <c r="O54" s="22"/>
      <c r="P54" s="23"/>
      <c r="Q54" s="23"/>
      <c r="R54" s="21"/>
      <c r="S54" s="21"/>
      <c r="T54" s="21"/>
      <c r="U54" s="24"/>
      <c r="V54" s="25"/>
      <c r="W54" s="20"/>
      <c r="X54" s="22"/>
    </row>
    <row r="55" spans="1:24" ht="15.75" x14ac:dyDescent="0.25">
      <c r="A55" s="26"/>
      <c r="B55" s="27"/>
      <c r="C55" s="77"/>
      <c r="D55" s="78"/>
      <c r="E55" s="79"/>
      <c r="F55" s="79"/>
      <c r="G55" s="79"/>
      <c r="H55" s="79"/>
      <c r="I55" s="80"/>
      <c r="J55" s="80"/>
      <c r="K55" s="80"/>
      <c r="L55" s="80"/>
      <c r="M55" s="80"/>
      <c r="N55" s="80"/>
      <c r="O55" s="80"/>
      <c r="P55" s="79"/>
      <c r="Q55" s="79"/>
      <c r="R55" s="80"/>
      <c r="S55" s="80"/>
      <c r="T55" s="80"/>
      <c r="U55" s="81"/>
      <c r="V55" s="80"/>
      <c r="W55" s="80"/>
      <c r="X55" s="80"/>
    </row>
    <row r="56" spans="1:24" ht="15.75" thickBot="1" x14ac:dyDescent="0.3">
      <c r="C56" s="28"/>
      <c r="D56" s="28"/>
      <c r="E56" s="28"/>
      <c r="F56" s="28"/>
    </row>
    <row r="57" spans="1:24" ht="15.75" thickBot="1" x14ac:dyDescent="0.3">
      <c r="A57" s="93"/>
      <c r="B57" s="152" t="s">
        <v>39</v>
      </c>
      <c r="C57" s="153"/>
      <c r="D57" s="153"/>
      <c r="E57" s="153"/>
      <c r="F57" s="154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</row>
    <row r="58" spans="1:24" ht="15.75" thickBot="1" x14ac:dyDescent="0.3">
      <c r="A58" s="93"/>
      <c r="B58" s="94" t="s">
        <v>40</v>
      </c>
      <c r="C58" s="155" t="s">
        <v>41</v>
      </c>
      <c r="D58" s="156"/>
      <c r="E58" s="157"/>
      <c r="F58" s="158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</row>
    <row r="59" spans="1:24" ht="15.75" thickBot="1" x14ac:dyDescent="0.3">
      <c r="A59" s="93"/>
      <c r="B59" s="95"/>
      <c r="C59" s="96"/>
      <c r="D59" s="96"/>
      <c r="E59" s="96"/>
      <c r="F59" s="96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</row>
    <row r="60" spans="1:24" ht="15.75" thickBot="1" x14ac:dyDescent="0.3">
      <c r="A60" s="93"/>
      <c r="B60" s="134" t="s">
        <v>42</v>
      </c>
      <c r="C60" s="134"/>
      <c r="D60" s="159" t="s">
        <v>43</v>
      </c>
      <c r="E60" s="160"/>
      <c r="F60" s="160"/>
      <c r="G60" s="160"/>
      <c r="H60" s="161"/>
      <c r="I60" s="93"/>
      <c r="J60" s="162" t="s">
        <v>44</v>
      </c>
      <c r="K60" s="163"/>
      <c r="L60" s="164" t="s">
        <v>45</v>
      </c>
      <c r="M60" s="165"/>
      <c r="N60" s="166"/>
      <c r="O60" s="93"/>
      <c r="P60" s="172" t="s">
        <v>10</v>
      </c>
      <c r="Q60" s="173"/>
      <c r="R60" s="173"/>
      <c r="S60" s="173"/>
      <c r="T60" s="174"/>
    </row>
    <row r="61" spans="1:24" ht="15.75" thickBot="1" x14ac:dyDescent="0.3">
      <c r="A61" s="93"/>
      <c r="B61" s="134" t="s">
        <v>46</v>
      </c>
      <c r="C61" s="134"/>
      <c r="D61" s="97" t="s">
        <v>35</v>
      </c>
      <c r="E61" s="98"/>
      <c r="F61" s="167" t="s">
        <v>47</v>
      </c>
      <c r="G61" s="168"/>
      <c r="H61" s="169"/>
      <c r="I61" s="93"/>
      <c r="J61" s="170">
        <v>1</v>
      </c>
      <c r="K61" s="171"/>
      <c r="L61" s="144" t="s">
        <v>48</v>
      </c>
      <c r="M61" s="145"/>
      <c r="N61" s="146"/>
      <c r="O61" s="93"/>
      <c r="P61" s="99" t="s">
        <v>34</v>
      </c>
      <c r="Q61" s="144" t="s">
        <v>49</v>
      </c>
      <c r="R61" s="145"/>
      <c r="S61" s="145"/>
      <c r="T61" s="146"/>
    </row>
    <row r="62" spans="1:24" ht="15.75" thickBot="1" x14ac:dyDescent="0.3">
      <c r="A62" s="93"/>
      <c r="B62" s="134" t="s">
        <v>50</v>
      </c>
      <c r="C62" s="134"/>
      <c r="D62" s="100" t="s">
        <v>51</v>
      </c>
      <c r="E62" s="101"/>
      <c r="F62" s="139" t="s">
        <v>52</v>
      </c>
      <c r="G62" s="140"/>
      <c r="H62" s="141"/>
      <c r="I62" s="93"/>
      <c r="J62" s="142">
        <v>2</v>
      </c>
      <c r="K62" s="143"/>
      <c r="L62" s="144" t="s">
        <v>53</v>
      </c>
      <c r="M62" s="145"/>
      <c r="N62" s="146"/>
      <c r="O62" s="93"/>
      <c r="P62" s="102" t="s">
        <v>54</v>
      </c>
      <c r="Q62" s="144" t="s">
        <v>55</v>
      </c>
      <c r="R62" s="145"/>
      <c r="S62" s="145"/>
      <c r="T62" s="146"/>
    </row>
    <row r="63" spans="1:24" ht="15.75" thickBot="1" x14ac:dyDescent="0.3">
      <c r="A63" s="93"/>
      <c r="B63" s="134" t="s">
        <v>56</v>
      </c>
      <c r="C63" s="134"/>
      <c r="D63" s="97" t="s">
        <v>57</v>
      </c>
      <c r="E63" s="98"/>
      <c r="F63" s="139" t="s">
        <v>58</v>
      </c>
      <c r="G63" s="140"/>
      <c r="H63" s="141"/>
      <c r="I63" s="93"/>
      <c r="J63" s="142">
        <v>3</v>
      </c>
      <c r="K63" s="143"/>
      <c r="L63" s="144" t="s">
        <v>59</v>
      </c>
      <c r="M63" s="145"/>
      <c r="N63" s="146"/>
      <c r="O63" s="93"/>
      <c r="P63" s="103" t="s">
        <v>60</v>
      </c>
      <c r="Q63" s="149" t="s">
        <v>61</v>
      </c>
      <c r="R63" s="150"/>
      <c r="S63" s="150"/>
      <c r="T63" s="151"/>
    </row>
    <row r="64" spans="1:24" ht="15.75" thickBot="1" x14ac:dyDescent="0.3">
      <c r="A64" s="93"/>
      <c r="B64" s="134" t="s">
        <v>62</v>
      </c>
      <c r="C64" s="134"/>
      <c r="D64" s="100" t="s">
        <v>63</v>
      </c>
      <c r="E64" s="101"/>
      <c r="F64" s="139" t="s">
        <v>64</v>
      </c>
      <c r="G64" s="140"/>
      <c r="H64" s="141"/>
      <c r="I64" s="93"/>
      <c r="J64" s="147">
        <v>4</v>
      </c>
      <c r="K64" s="148"/>
      <c r="L64" s="149" t="s">
        <v>65</v>
      </c>
      <c r="M64" s="150"/>
      <c r="N64" s="151"/>
      <c r="O64" s="93"/>
      <c r="P64" s="93"/>
      <c r="Q64" s="93"/>
      <c r="R64" s="93"/>
      <c r="S64" s="93"/>
      <c r="T64" s="93"/>
    </row>
    <row r="65" spans="1:20" ht="15.75" thickBot="1" x14ac:dyDescent="0.3">
      <c r="A65" s="93"/>
      <c r="B65" s="134" t="s">
        <v>66</v>
      </c>
      <c r="C65" s="134"/>
      <c r="D65" s="104" t="s">
        <v>67</v>
      </c>
      <c r="E65" s="105"/>
      <c r="F65" s="135" t="s">
        <v>68</v>
      </c>
      <c r="G65" s="136"/>
      <c r="H65" s="137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  <row r="66" spans="1:20" x14ac:dyDescent="0.25">
      <c r="A66" s="93"/>
      <c r="B66" s="134" t="s">
        <v>69</v>
      </c>
      <c r="C66" s="134"/>
      <c r="D66" s="134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</row>
    <row r="67" spans="1:20" ht="15.75" x14ac:dyDescent="0.25">
      <c r="B67" s="72"/>
    </row>
  </sheetData>
  <mergeCells count="140">
    <mergeCell ref="J10:P10"/>
    <mergeCell ref="A16:G16"/>
    <mergeCell ref="H16:H18"/>
    <mergeCell ref="I16:L16"/>
    <mergeCell ref="M16:O16"/>
    <mergeCell ref="P16:V16"/>
    <mergeCell ref="C4:I4"/>
    <mergeCell ref="C5:I5"/>
    <mergeCell ref="C6:I6"/>
    <mergeCell ref="C7:I7"/>
    <mergeCell ref="C8:I8"/>
    <mergeCell ref="X17:X18"/>
    <mergeCell ref="A19:A20"/>
    <mergeCell ref="B19:B20"/>
    <mergeCell ref="C19:C20"/>
    <mergeCell ref="D19:D20"/>
    <mergeCell ref="E19:E20"/>
    <mergeCell ref="F19:F20"/>
    <mergeCell ref="G19:G20"/>
    <mergeCell ref="W16:X16"/>
    <mergeCell ref="A17:A18"/>
    <mergeCell ref="B17:B18"/>
    <mergeCell ref="C17:C18"/>
    <mergeCell ref="D17:D18"/>
    <mergeCell ref="E17:E18"/>
    <mergeCell ref="F17:F18"/>
    <mergeCell ref="G17:G18"/>
    <mergeCell ref="I17:I18"/>
    <mergeCell ref="R17:R18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C42:I42"/>
    <mergeCell ref="A45:G45"/>
    <mergeCell ref="H45:H47"/>
    <mergeCell ref="I45:L45"/>
    <mergeCell ref="M45:O45"/>
    <mergeCell ref="P45:V45"/>
    <mergeCell ref="C38:I38"/>
    <mergeCell ref="C39:I39"/>
    <mergeCell ref="C40:I40"/>
    <mergeCell ref="C41:I41"/>
    <mergeCell ref="X46:X47"/>
    <mergeCell ref="A48:A49"/>
    <mergeCell ref="B48:B49"/>
    <mergeCell ref="C48:C49"/>
    <mergeCell ref="D48:D49"/>
    <mergeCell ref="E48:E49"/>
    <mergeCell ref="F48:F49"/>
    <mergeCell ref="G48:G49"/>
    <mergeCell ref="W45:X45"/>
    <mergeCell ref="A46:A47"/>
    <mergeCell ref="B46:B47"/>
    <mergeCell ref="C46:C47"/>
    <mergeCell ref="D46:D47"/>
    <mergeCell ref="E46:E47"/>
    <mergeCell ref="F46:F47"/>
    <mergeCell ref="G46:G47"/>
    <mergeCell ref="I46:I47"/>
    <mergeCell ref="R46:R47"/>
    <mergeCell ref="B57:F57"/>
    <mergeCell ref="C58:F58"/>
    <mergeCell ref="B60:C60"/>
    <mergeCell ref="D60:H60"/>
    <mergeCell ref="J60:K60"/>
    <mergeCell ref="L60:N60"/>
    <mergeCell ref="P60:T60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Q62:T62"/>
    <mergeCell ref="B63:C63"/>
    <mergeCell ref="F63:H63"/>
    <mergeCell ref="J63:K63"/>
    <mergeCell ref="L63:N63"/>
    <mergeCell ref="Q63:T63"/>
    <mergeCell ref="B61:C61"/>
    <mergeCell ref="F61:H61"/>
    <mergeCell ref="J61:K61"/>
    <mergeCell ref="L61:N61"/>
    <mergeCell ref="Q61:T61"/>
    <mergeCell ref="B66:D66"/>
    <mergeCell ref="B64:C64"/>
    <mergeCell ref="F64:H64"/>
    <mergeCell ref="J64:K64"/>
    <mergeCell ref="L64:N64"/>
    <mergeCell ref="B65:C65"/>
    <mergeCell ref="F65:H65"/>
    <mergeCell ref="B62:C62"/>
    <mergeCell ref="F62:H62"/>
    <mergeCell ref="J62:K62"/>
    <mergeCell ref="L62:N62"/>
    <mergeCell ref="B27:F27"/>
    <mergeCell ref="C28:F28"/>
    <mergeCell ref="B30:C30"/>
    <mergeCell ref="D30:H30"/>
    <mergeCell ref="J30:K30"/>
    <mergeCell ref="L30:N30"/>
    <mergeCell ref="B31:C31"/>
    <mergeCell ref="F31:H31"/>
    <mergeCell ref="J31:K31"/>
    <mergeCell ref="L31:N31"/>
    <mergeCell ref="B35:C35"/>
    <mergeCell ref="F35:H35"/>
    <mergeCell ref="B36:D36"/>
    <mergeCell ref="K39:Q39"/>
    <mergeCell ref="B32:C32"/>
    <mergeCell ref="F32:H32"/>
    <mergeCell ref="J32:K32"/>
    <mergeCell ref="L32:N32"/>
    <mergeCell ref="B33:C33"/>
    <mergeCell ref="F33:H33"/>
    <mergeCell ref="J33:K33"/>
    <mergeCell ref="L33:N33"/>
    <mergeCell ref="B34:C34"/>
    <mergeCell ref="F34:H34"/>
    <mergeCell ref="J34:K34"/>
    <mergeCell ref="L34:N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2022-02-08T13:25:35Z</dcterms:modified>
</cp:coreProperties>
</file>